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<sst xmlns="http://schemas.openxmlformats.org/spreadsheetml/2006/main" count="21" uniqueCount="14">
  <si>
    <r>
      <rPr>
        <sz val="18"/>
        <color theme="1"/>
        <rFont val="方正小标宋简体"/>
        <charset val="134"/>
      </rPr>
      <t>许昌市东城区2022年</t>
    </r>
    <r>
      <rPr>
        <sz val="18"/>
        <color rgb="FFFF0000"/>
        <rFont val="方正小标宋简体"/>
        <charset val="134"/>
      </rPr>
      <t>9月份</t>
    </r>
    <r>
      <rPr>
        <sz val="18"/>
        <color theme="1"/>
        <rFont val="方正小标宋简体"/>
        <charset val="134"/>
      </rPr>
      <t>发放80周岁以上老年人高龄津贴汇总表</t>
    </r>
  </si>
  <si>
    <t>单位   项目</t>
  </si>
  <si>
    <r>
      <rPr>
        <b/>
        <sz val="16"/>
        <color rgb="FFFF0000"/>
        <rFont val="宋体"/>
        <charset val="134"/>
        <scheme val="minor"/>
      </rPr>
      <t>9月份</t>
    </r>
    <r>
      <rPr>
        <b/>
        <sz val="16"/>
        <color theme="1"/>
        <rFont val="宋体"/>
        <charset val="134"/>
        <scheme val="minor"/>
      </rPr>
      <t>80周岁以上老年人高龄津贴发放汇总表</t>
    </r>
  </si>
  <si>
    <t>合计</t>
  </si>
  <si>
    <t>80-89岁</t>
  </si>
  <si>
    <t>90-99岁</t>
  </si>
  <si>
    <t>100岁以上</t>
  </si>
  <si>
    <t>人数</t>
  </si>
  <si>
    <t>金额（元）</t>
  </si>
  <si>
    <t>半截河办事处</t>
  </si>
  <si>
    <t>天宝办事处</t>
  </si>
  <si>
    <t>祖师办事处</t>
  </si>
  <si>
    <t>永昌办事处</t>
  </si>
  <si>
    <t>邓庄办事处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</si>
</sst>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FF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1</xdr:row>
      <xdr:rowOff>9523</xdr:rowOff>
    </xdr:from>
    <xdr:to>
      <xdr:col>0</xdr:col>
      <xdr:colOff>1162051</xdr:colOff>
      <xdr:row>4</xdr:row>
      <xdr:rowOff>9524</xdr:rowOff>
    </xdr:to>
    <xdr:cxnSp>
      <xdr:nvCxnSpPr>
        <xdr:cNvPr id="3" name="直接连接符 2"/>
        <xdr:cNvCxnSpPr/>
      </xdr:nvCxnSpPr>
      <xdr:spPr>
        <a:xfrm rot="16200000" flipH="1">
          <a:off x="-394970" y="1071245"/>
          <a:ext cx="1961515" cy="1152525"/>
        </a:xfrm>
        <a:prstGeom prst="line">
          <a:avLst/>
        </a:prstGeom>
        <a:ln>
          <a:solidFill>
            <a:sysClr val="windowText" lastClr="000000"/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H15" sqref="H15"/>
    </sheetView>
  </sheetViews>
  <sheetFormatPr defaultColWidth="9" defaultRowHeight="14.25"/>
  <cols>
    <col min="1" max="1" width="15.375" customWidth="1"/>
    <col min="2" max="9" width="12.375" customWidth="1"/>
    <col min="10" max="10" width="15.125" customWidth="1"/>
  </cols>
  <sheetData>
    <row r="1" ht="51.7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1.75" customHeight="1" spans="1:9">
      <c r="A2" s="2" t="s">
        <v>1</v>
      </c>
      <c r="B2" s="3" t="s">
        <v>2</v>
      </c>
      <c r="C2" s="4"/>
      <c r="D2" s="4"/>
      <c r="E2" s="4"/>
      <c r="F2" s="4"/>
      <c r="G2" s="4"/>
      <c r="H2" s="5" t="s">
        <v>3</v>
      </c>
      <c r="I2" s="5"/>
    </row>
    <row r="3" ht="56.25" customHeight="1" spans="1:9">
      <c r="A3" s="2"/>
      <c r="B3" s="6" t="s">
        <v>4</v>
      </c>
      <c r="C3" s="6"/>
      <c r="D3" s="6" t="s">
        <v>5</v>
      </c>
      <c r="E3" s="6"/>
      <c r="F3" s="6" t="s">
        <v>6</v>
      </c>
      <c r="G3" s="6"/>
      <c r="H3" s="5"/>
      <c r="I3" s="5"/>
    </row>
    <row r="4" ht="46.5" customHeight="1" spans="1:9">
      <c r="A4" s="2"/>
      <c r="B4" s="7" t="s">
        <v>7</v>
      </c>
      <c r="C4" s="7" t="s">
        <v>8</v>
      </c>
      <c r="D4" s="7" t="s">
        <v>7</v>
      </c>
      <c r="E4" s="7" t="s">
        <v>8</v>
      </c>
      <c r="F4" s="7" t="s">
        <v>7</v>
      </c>
      <c r="G4" s="7" t="s">
        <v>8</v>
      </c>
      <c r="H4" s="7" t="s">
        <v>7</v>
      </c>
      <c r="I4" s="7" t="s">
        <v>8</v>
      </c>
    </row>
    <row r="5" ht="37.5" customHeight="1" spans="1:9">
      <c r="A5" s="8" t="s">
        <v>9</v>
      </c>
      <c r="B5" s="8">
        <v>478</v>
      </c>
      <c r="C5" s="8">
        <f>B5*50</f>
        <v>23900</v>
      </c>
      <c r="D5" s="8">
        <v>77</v>
      </c>
      <c r="E5" s="8">
        <f>D5*100</f>
        <v>7700</v>
      </c>
      <c r="F5" s="8">
        <v>1</v>
      </c>
      <c r="G5" s="8">
        <f>F5*300</f>
        <v>300</v>
      </c>
      <c r="H5" s="8">
        <f>B5+D5+F5</f>
        <v>556</v>
      </c>
      <c r="I5" s="8">
        <f>C5+E5+G5</f>
        <v>31900</v>
      </c>
    </row>
    <row r="6" ht="37.5" customHeight="1" spans="1:10">
      <c r="A6" s="8" t="s">
        <v>10</v>
      </c>
      <c r="B6" s="8">
        <v>465</v>
      </c>
      <c r="C6" s="8">
        <f t="shared" ref="C6:C9" si="0">B6*50</f>
        <v>23250</v>
      </c>
      <c r="D6" s="8">
        <v>67</v>
      </c>
      <c r="E6" s="8">
        <f>D6*100</f>
        <v>6700</v>
      </c>
      <c r="F6" s="8">
        <v>2</v>
      </c>
      <c r="G6" s="8">
        <f t="shared" ref="G6:G9" si="1">F6*300</f>
        <v>600</v>
      </c>
      <c r="H6" s="8">
        <f t="shared" ref="H6:H10" si="2">B6+D6+F6</f>
        <v>534</v>
      </c>
      <c r="I6" s="8">
        <f>C6+E6+G6</f>
        <v>30550</v>
      </c>
      <c r="J6" s="11"/>
    </row>
    <row r="7" ht="37.5" customHeight="1" spans="1:10">
      <c r="A7" s="8" t="s">
        <v>11</v>
      </c>
      <c r="B7" s="8">
        <v>443</v>
      </c>
      <c r="C7" s="8">
        <f t="shared" si="0"/>
        <v>22150</v>
      </c>
      <c r="D7" s="8">
        <v>77</v>
      </c>
      <c r="E7" s="8">
        <f t="shared" ref="E6:E9" si="3">D7*100</f>
        <v>7700</v>
      </c>
      <c r="F7" s="8">
        <v>2</v>
      </c>
      <c r="G7" s="8">
        <f t="shared" si="1"/>
        <v>600</v>
      </c>
      <c r="H7" s="8">
        <f t="shared" si="2"/>
        <v>522</v>
      </c>
      <c r="I7" s="8">
        <f t="shared" ref="I6:I10" si="4">C7+E7+G7</f>
        <v>30450</v>
      </c>
      <c r="J7" s="12"/>
    </row>
    <row r="8" ht="37.5" customHeight="1" spans="1:9">
      <c r="A8" s="9" t="s">
        <v>12</v>
      </c>
      <c r="B8" s="9">
        <v>277</v>
      </c>
      <c r="C8" s="9">
        <f t="shared" si="0"/>
        <v>13850</v>
      </c>
      <c r="D8" s="9">
        <v>51</v>
      </c>
      <c r="E8" s="9">
        <f t="shared" si="3"/>
        <v>5100</v>
      </c>
      <c r="F8" s="9">
        <v>3</v>
      </c>
      <c r="G8" s="9">
        <f t="shared" si="1"/>
        <v>900</v>
      </c>
      <c r="H8" s="9">
        <f t="shared" si="2"/>
        <v>331</v>
      </c>
      <c r="I8" s="9">
        <f t="shared" si="4"/>
        <v>19850</v>
      </c>
    </row>
    <row r="9" ht="37.5" customHeight="1" spans="1:9">
      <c r="A9" s="9" t="s">
        <v>13</v>
      </c>
      <c r="B9" s="9">
        <v>399</v>
      </c>
      <c r="C9" s="9">
        <f t="shared" si="0"/>
        <v>19950</v>
      </c>
      <c r="D9" s="9">
        <v>75</v>
      </c>
      <c r="E9" s="9">
        <f t="shared" si="3"/>
        <v>7500</v>
      </c>
      <c r="F9" s="9">
        <v>2</v>
      </c>
      <c r="G9" s="9">
        <f t="shared" si="1"/>
        <v>600</v>
      </c>
      <c r="H9" s="9">
        <f t="shared" si="2"/>
        <v>476</v>
      </c>
      <c r="I9" s="9">
        <f t="shared" si="4"/>
        <v>28050</v>
      </c>
    </row>
    <row r="10" ht="37.5" customHeight="1" spans="1:9">
      <c r="A10" s="7" t="s">
        <v>3</v>
      </c>
      <c r="B10" s="7">
        <f t="shared" ref="B10:G10" si="5">SUM(B5:B9)</f>
        <v>2062</v>
      </c>
      <c r="C10" s="7">
        <f t="shared" si="5"/>
        <v>103100</v>
      </c>
      <c r="D10" s="7">
        <f t="shared" si="5"/>
        <v>347</v>
      </c>
      <c r="E10" s="7">
        <f t="shared" si="5"/>
        <v>34700</v>
      </c>
      <c r="F10" s="7">
        <f t="shared" si="5"/>
        <v>10</v>
      </c>
      <c r="G10" s="7">
        <f t="shared" si="5"/>
        <v>3000</v>
      </c>
      <c r="H10" s="7">
        <f t="shared" si="2"/>
        <v>2419</v>
      </c>
      <c r="I10" s="7">
        <f t="shared" si="4"/>
        <v>140800</v>
      </c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pans="1:9">
      <c r="A13" s="10"/>
      <c r="B13" s="10"/>
      <c r="C13" s="10"/>
      <c r="D13" s="10"/>
      <c r="E13" s="10"/>
      <c r="F13" s="10"/>
      <c r="G13" s="10"/>
      <c r="H13" s="10"/>
      <c r="I13" s="10"/>
    </row>
    <row r="14" spans="1:9">
      <c r="A14" s="10"/>
      <c r="B14" s="10"/>
      <c r="C14" s="10"/>
      <c r="D14" s="10"/>
      <c r="E14" s="10"/>
      <c r="F14" s="10"/>
      <c r="G14" s="10"/>
      <c r="H14" s="10"/>
      <c r="I14" s="10"/>
    </row>
    <row r="15" spans="1:9">
      <c r="A15" s="10"/>
      <c r="B15" s="10"/>
      <c r="C15" s="10"/>
      <c r="D15" s="10"/>
      <c r="E15" s="10"/>
      <c r="F15" s="10"/>
      <c r="G15" s="10"/>
      <c r="H15" s="10"/>
      <c r="I15" s="10"/>
    </row>
    <row r="16" spans="1:9">
      <c r="A16" s="10"/>
      <c r="B16" s="10"/>
      <c r="C16" s="10"/>
      <c r="D16" s="10"/>
      <c r="E16" s="10"/>
      <c r="F16" s="10"/>
      <c r="G16" s="10"/>
      <c r="H16" s="10"/>
      <c r="I16" s="10"/>
    </row>
  </sheetData>
  <mergeCells count="7">
    <mergeCell ref="A1:I1"/>
    <mergeCell ref="B2:G2"/>
    <mergeCell ref="B3:C3"/>
    <mergeCell ref="D3:E3"/>
    <mergeCell ref="F3:G3"/>
    <mergeCell ref="A2:A4"/>
    <mergeCell ref="H2:I3"/>
  </mergeCells>
  <pageMargins left="1.18" right="0.2" top="0.94" bottom="0.5" header="0.17" footer="0.3149606299212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Administrator</cp:lastModifiedBy>
  <dcterms:created xsi:type="dcterms:W3CDTF">2019-08-30T05:42:00Z</dcterms:created>
  <cp:lastPrinted>2020-09-14T07:38:00Z</cp:lastPrinted>
  <dcterms:modified xsi:type="dcterms:W3CDTF">2022-09-16T02:45:31Z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94D2170DDAB24059842FF45F0CFBB963</vt:lpwstr>
  </property>
</Properties>
</file>