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585" windowWidth="21255" windowHeight="10575"/>
  </bookViews>
  <sheets>
    <sheet name="1_2022年部门收支预算表" sheetId="1" r:id="rId1"/>
    <sheet name="2_2022年部门收入预算表" sheetId="2" r:id="rId2"/>
    <sheet name="3_2022年部门支出预算表" sheetId="3" r:id="rId3"/>
    <sheet name="4_2022年财政拨款收支预算表" sheetId="4" r:id="rId4"/>
    <sheet name="5_2022年一般公共预算支出预算表" sheetId="5" r:id="rId5"/>
    <sheet name="6_一般公共预算基本支出表" sheetId="6" r:id="rId6"/>
    <sheet name="7_2022年支出经济分类汇总表" sheetId="7" r:id="rId7"/>
    <sheet name="8_2022年一般公共预算“三公”经费预算表" sheetId="8" r:id="rId8"/>
    <sheet name="9_2022年政府性基金支出预算表" sheetId="9" r:id="rId9"/>
    <sheet name="10_项目支出预算表" sheetId="10" r:id="rId10"/>
    <sheet name="11_本级部门（单位）整体绩效目标表" sheetId="11" r:id="rId11"/>
    <sheet name="12_2022年度本级部门预算项目绩效目标汇总表" sheetId="12" r:id="rId12"/>
    <sheet name="13_国有资本经营预算" sheetId="13" r:id="rId13"/>
  </sheets>
  <calcPr calcId="125725"/>
</workbook>
</file>

<file path=xl/calcChain.xml><?xml version="1.0" encoding="utf-8"?>
<calcChain xmlns="http://schemas.openxmlformats.org/spreadsheetml/2006/main">
  <c r="K10" i="3"/>
  <c r="J10"/>
  <c r="I10"/>
  <c r="H10"/>
  <c r="G10"/>
  <c r="F10"/>
  <c r="E10"/>
  <c r="D10"/>
  <c r="I9"/>
  <c r="H9"/>
  <c r="G9"/>
  <c r="G18" i="5"/>
  <c r="H18"/>
  <c r="I18"/>
  <c r="G16"/>
  <c r="H16"/>
  <c r="I16"/>
  <c r="I9" s="1"/>
  <c r="G10"/>
  <c r="H10"/>
  <c r="H9" s="1"/>
  <c r="I10"/>
  <c r="K179"/>
  <c r="K178" s="1"/>
  <c r="J179"/>
  <c r="J178" s="1"/>
  <c r="F179"/>
  <c r="E179"/>
  <c r="E178" s="1"/>
  <c r="D179"/>
  <c r="D178" s="1"/>
  <c r="F178"/>
  <c r="K176"/>
  <c r="J176"/>
  <c r="J175" s="1"/>
  <c r="F176"/>
  <c r="F175" s="1"/>
  <c r="E176"/>
  <c r="E175" s="1"/>
  <c r="D176"/>
  <c r="D175" s="1"/>
  <c r="K175"/>
  <c r="K173"/>
  <c r="K172" s="1"/>
  <c r="J173"/>
  <c r="J172" s="1"/>
  <c r="F173"/>
  <c r="E173"/>
  <c r="E172" s="1"/>
  <c r="D173"/>
  <c r="D172" s="1"/>
  <c r="F172"/>
  <c r="K169"/>
  <c r="K168" s="1"/>
  <c r="J169"/>
  <c r="F169"/>
  <c r="F168" s="1"/>
  <c r="E169"/>
  <c r="E168" s="1"/>
  <c r="D169"/>
  <c r="D168" s="1"/>
  <c r="J168"/>
  <c r="K166"/>
  <c r="J166"/>
  <c r="F166"/>
  <c r="E166"/>
  <c r="D166"/>
  <c r="K161"/>
  <c r="J161"/>
  <c r="F161"/>
  <c r="E161"/>
  <c r="D161"/>
  <c r="K156"/>
  <c r="J156"/>
  <c r="F156"/>
  <c r="E156"/>
  <c r="D156"/>
  <c r="K150"/>
  <c r="J150"/>
  <c r="F150"/>
  <c r="E150"/>
  <c r="D150"/>
  <c r="K142"/>
  <c r="K141" s="1"/>
  <c r="J142"/>
  <c r="J141" s="1"/>
  <c r="F142"/>
  <c r="F141" s="1"/>
  <c r="E142"/>
  <c r="E141" s="1"/>
  <c r="D142"/>
  <c r="D141" s="1"/>
  <c r="K138"/>
  <c r="J138"/>
  <c r="F138"/>
  <c r="E138"/>
  <c r="D138"/>
  <c r="K135"/>
  <c r="J135"/>
  <c r="F135"/>
  <c r="E135"/>
  <c r="D135"/>
  <c r="K133"/>
  <c r="J133"/>
  <c r="F133"/>
  <c r="F132" s="1"/>
  <c r="E133"/>
  <c r="D133"/>
  <c r="K129"/>
  <c r="J129"/>
  <c r="F129"/>
  <c r="E129"/>
  <c r="D129"/>
  <c r="K127"/>
  <c r="J127"/>
  <c r="F127"/>
  <c r="E127"/>
  <c r="D127"/>
  <c r="K125"/>
  <c r="J125"/>
  <c r="F125"/>
  <c r="E125"/>
  <c r="D125"/>
  <c r="K121"/>
  <c r="J121"/>
  <c r="F121"/>
  <c r="E121"/>
  <c r="D121"/>
  <c r="K119"/>
  <c r="J119"/>
  <c r="F119"/>
  <c r="E119"/>
  <c r="E116" s="1"/>
  <c r="D119"/>
  <c r="K117"/>
  <c r="K116" s="1"/>
  <c r="J117"/>
  <c r="F117"/>
  <c r="E117"/>
  <c r="D117"/>
  <c r="D116" s="1"/>
  <c r="K114"/>
  <c r="J114"/>
  <c r="F114"/>
  <c r="E114"/>
  <c r="D114"/>
  <c r="K112"/>
  <c r="J112"/>
  <c r="F112"/>
  <c r="E112"/>
  <c r="D112"/>
  <c r="K110"/>
  <c r="J110"/>
  <c r="F110"/>
  <c r="E110"/>
  <c r="D110"/>
  <c r="K108"/>
  <c r="J108"/>
  <c r="F108"/>
  <c r="E108"/>
  <c r="D108"/>
  <c r="K106"/>
  <c r="J106"/>
  <c r="F106"/>
  <c r="E106"/>
  <c r="D106"/>
  <c r="K102"/>
  <c r="J102"/>
  <c r="F102"/>
  <c r="E102"/>
  <c r="D102"/>
  <c r="K99"/>
  <c r="J99"/>
  <c r="F99"/>
  <c r="E99"/>
  <c r="D99"/>
  <c r="K96"/>
  <c r="J96"/>
  <c r="F96"/>
  <c r="E96"/>
  <c r="E84" s="1"/>
  <c r="D96"/>
  <c r="K94"/>
  <c r="J94"/>
  <c r="F94"/>
  <c r="E94"/>
  <c r="D94"/>
  <c r="K91"/>
  <c r="J91"/>
  <c r="F91"/>
  <c r="E91"/>
  <c r="D91"/>
  <c r="K85"/>
  <c r="K84" s="1"/>
  <c r="J85"/>
  <c r="F85"/>
  <c r="E85"/>
  <c r="D85"/>
  <c r="D84" s="1"/>
  <c r="K79"/>
  <c r="J79"/>
  <c r="J78" s="1"/>
  <c r="F79"/>
  <c r="F78" s="1"/>
  <c r="E79"/>
  <c r="E78" s="1"/>
  <c r="D79"/>
  <c r="K78"/>
  <c r="D78"/>
  <c r="K76"/>
  <c r="J76"/>
  <c r="F76"/>
  <c r="E76"/>
  <c r="D76"/>
  <c r="K74"/>
  <c r="J74"/>
  <c r="F74"/>
  <c r="E74"/>
  <c r="D74"/>
  <c r="K72"/>
  <c r="J72"/>
  <c r="F72"/>
  <c r="E72"/>
  <c r="D72"/>
  <c r="K69"/>
  <c r="K68" s="1"/>
  <c r="J69"/>
  <c r="F69"/>
  <c r="E69"/>
  <c r="D69"/>
  <c r="D68" s="1"/>
  <c r="K65"/>
  <c r="J65"/>
  <c r="F65"/>
  <c r="E65"/>
  <c r="D65"/>
  <c r="K63"/>
  <c r="K60" s="1"/>
  <c r="J63"/>
  <c r="F63"/>
  <c r="E63"/>
  <c r="D63"/>
  <c r="K61"/>
  <c r="J61"/>
  <c r="F61"/>
  <c r="E61"/>
  <c r="D61"/>
  <c r="D60"/>
  <c r="K57"/>
  <c r="J57"/>
  <c r="F57"/>
  <c r="E57"/>
  <c r="D57"/>
  <c r="K54"/>
  <c r="J54"/>
  <c r="F54"/>
  <c r="E54"/>
  <c r="D54"/>
  <c r="D51" s="1"/>
  <c r="K52"/>
  <c r="J52"/>
  <c r="J51" s="1"/>
  <c r="F52"/>
  <c r="E52"/>
  <c r="D52"/>
  <c r="K51"/>
  <c r="K48"/>
  <c r="J48"/>
  <c r="F48"/>
  <c r="E48"/>
  <c r="D48"/>
  <c r="K45"/>
  <c r="J45"/>
  <c r="F45"/>
  <c r="E45"/>
  <c r="D45"/>
  <c r="K42"/>
  <c r="J42"/>
  <c r="F42"/>
  <c r="E42"/>
  <c r="D42"/>
  <c r="K39"/>
  <c r="J39"/>
  <c r="F39"/>
  <c r="E39"/>
  <c r="D39"/>
  <c r="K36"/>
  <c r="J36"/>
  <c r="F36"/>
  <c r="E36"/>
  <c r="D36"/>
  <c r="K33"/>
  <c r="J33"/>
  <c r="F33"/>
  <c r="E33"/>
  <c r="D33"/>
  <c r="K30"/>
  <c r="J30"/>
  <c r="F30"/>
  <c r="E30"/>
  <c r="D30"/>
  <c r="K27"/>
  <c r="J27"/>
  <c r="F27"/>
  <c r="E27"/>
  <c r="D27"/>
  <c r="K25"/>
  <c r="J25"/>
  <c r="F25"/>
  <c r="E25"/>
  <c r="D25"/>
  <c r="K22"/>
  <c r="J22"/>
  <c r="F22"/>
  <c r="E22"/>
  <c r="D22"/>
  <c r="K18"/>
  <c r="J18"/>
  <c r="F18"/>
  <c r="E18"/>
  <c r="D18"/>
  <c r="K16"/>
  <c r="J16"/>
  <c r="F16"/>
  <c r="E16"/>
  <c r="D16"/>
  <c r="K10"/>
  <c r="J10"/>
  <c r="F10"/>
  <c r="F9" s="1"/>
  <c r="E10"/>
  <c r="D10"/>
  <c r="E179" i="3"/>
  <c r="E178" s="1"/>
  <c r="E176"/>
  <c r="E175" s="1"/>
  <c r="E173"/>
  <c r="E172" s="1"/>
  <c r="E169"/>
  <c r="E168" s="1"/>
  <c r="E166"/>
  <c r="E161"/>
  <c r="E156"/>
  <c r="E150"/>
  <c r="E149" s="1"/>
  <c r="E142"/>
  <c r="E141" s="1"/>
  <c r="E138"/>
  <c r="E135"/>
  <c r="E132" s="1"/>
  <c r="E133"/>
  <c r="E129"/>
  <c r="E127"/>
  <c r="E125"/>
  <c r="E121"/>
  <c r="E119"/>
  <c r="E117"/>
  <c r="E114"/>
  <c r="E112"/>
  <c r="E110"/>
  <c r="E108"/>
  <c r="E106"/>
  <c r="E102"/>
  <c r="E99"/>
  <c r="E96"/>
  <c r="E94"/>
  <c r="E91"/>
  <c r="E85"/>
  <c r="E84" s="1"/>
  <c r="E79"/>
  <c r="E78" s="1"/>
  <c r="E76"/>
  <c r="E74"/>
  <c r="E72"/>
  <c r="E68" s="1"/>
  <c r="E69"/>
  <c r="E65"/>
  <c r="E63"/>
  <c r="E60" s="1"/>
  <c r="E61"/>
  <c r="E57"/>
  <c r="E54"/>
  <c r="E51" s="1"/>
  <c r="E52"/>
  <c r="E48"/>
  <c r="E45"/>
  <c r="E42"/>
  <c r="E39"/>
  <c r="E36"/>
  <c r="E33"/>
  <c r="E30"/>
  <c r="E27"/>
  <c r="E25"/>
  <c r="E22"/>
  <c r="E18"/>
  <c r="E16"/>
  <c r="E9" s="1"/>
  <c r="K179"/>
  <c r="K178" s="1"/>
  <c r="K176"/>
  <c r="K175" s="1"/>
  <c r="K173"/>
  <c r="K172" s="1"/>
  <c r="K169"/>
  <c r="K168"/>
  <c r="K166"/>
  <c r="K161"/>
  <c r="K156"/>
  <c r="K150"/>
  <c r="K149" s="1"/>
  <c r="K142"/>
  <c r="K141" s="1"/>
  <c r="K138"/>
  <c r="K135"/>
  <c r="K133"/>
  <c r="K129"/>
  <c r="K127"/>
  <c r="K125"/>
  <c r="K121"/>
  <c r="K119"/>
  <c r="K117"/>
  <c r="K114"/>
  <c r="K112"/>
  <c r="K110"/>
  <c r="K108"/>
  <c r="K106"/>
  <c r="K102"/>
  <c r="K99"/>
  <c r="K96"/>
  <c r="K94"/>
  <c r="K91"/>
  <c r="K85"/>
  <c r="K79"/>
  <c r="K78"/>
  <c r="K76"/>
  <c r="K74"/>
  <c r="K72"/>
  <c r="K69"/>
  <c r="K68" s="1"/>
  <c r="K65"/>
  <c r="K63"/>
  <c r="K61"/>
  <c r="K60" s="1"/>
  <c r="K57"/>
  <c r="K54"/>
  <c r="K52"/>
  <c r="K51" s="1"/>
  <c r="K48"/>
  <c r="K45"/>
  <c r="K42"/>
  <c r="K39"/>
  <c r="K36"/>
  <c r="K33"/>
  <c r="K30"/>
  <c r="K27"/>
  <c r="K25"/>
  <c r="K22"/>
  <c r="K18"/>
  <c r="K16"/>
  <c r="K9" s="1"/>
  <c r="J179"/>
  <c r="J178" s="1"/>
  <c r="J176"/>
  <c r="J175"/>
  <c r="J173"/>
  <c r="J172" s="1"/>
  <c r="J169"/>
  <c r="J168" s="1"/>
  <c r="J166"/>
  <c r="J161"/>
  <c r="J156"/>
  <c r="J150"/>
  <c r="J142"/>
  <c r="J141" s="1"/>
  <c r="J138"/>
  <c r="J135"/>
  <c r="J133"/>
  <c r="J129"/>
  <c r="J127"/>
  <c r="J125"/>
  <c r="J121"/>
  <c r="J119"/>
  <c r="J117"/>
  <c r="J114"/>
  <c r="J112"/>
  <c r="J110"/>
  <c r="J108"/>
  <c r="J106"/>
  <c r="J102"/>
  <c r="J99"/>
  <c r="J96"/>
  <c r="J94"/>
  <c r="J91"/>
  <c r="J85"/>
  <c r="J79"/>
  <c r="J78" s="1"/>
  <c r="J76"/>
  <c r="J74"/>
  <c r="J72"/>
  <c r="J69"/>
  <c r="J65"/>
  <c r="J63"/>
  <c r="J61"/>
  <c r="J60" s="1"/>
  <c r="J57"/>
  <c r="J54"/>
  <c r="J52"/>
  <c r="J48"/>
  <c r="J45"/>
  <c r="J42"/>
  <c r="J39"/>
  <c r="J36"/>
  <c r="J33"/>
  <c r="J30"/>
  <c r="J27"/>
  <c r="J25"/>
  <c r="J22"/>
  <c r="J18"/>
  <c r="J16"/>
  <c r="J9" s="1"/>
  <c r="F179"/>
  <c r="F178" s="1"/>
  <c r="F176"/>
  <c r="F175" s="1"/>
  <c r="F173"/>
  <c r="F172" s="1"/>
  <c r="F169"/>
  <c r="F168" s="1"/>
  <c r="F166"/>
  <c r="F161"/>
  <c r="F156"/>
  <c r="F150"/>
  <c r="F142"/>
  <c r="F141" s="1"/>
  <c r="F138"/>
  <c r="F135"/>
  <c r="F133"/>
  <c r="F129"/>
  <c r="F127"/>
  <c r="F125"/>
  <c r="F121"/>
  <c r="F119"/>
  <c r="F117"/>
  <c r="F114"/>
  <c r="F112"/>
  <c r="F110"/>
  <c r="F108"/>
  <c r="F106"/>
  <c r="F102"/>
  <c r="F99"/>
  <c r="F96"/>
  <c r="F94"/>
  <c r="F91"/>
  <c r="F85"/>
  <c r="F79"/>
  <c r="F78" s="1"/>
  <c r="F76"/>
  <c r="F74"/>
  <c r="F72"/>
  <c r="F69"/>
  <c r="F65"/>
  <c r="F63"/>
  <c r="F61"/>
  <c r="F57"/>
  <c r="F54"/>
  <c r="F52"/>
  <c r="F48"/>
  <c r="F45"/>
  <c r="F42"/>
  <c r="F39"/>
  <c r="F36"/>
  <c r="F33"/>
  <c r="F30"/>
  <c r="F27"/>
  <c r="F25"/>
  <c r="F22"/>
  <c r="F18"/>
  <c r="F16"/>
  <c r="F9" s="1"/>
  <c r="D176"/>
  <c r="D175" s="1"/>
  <c r="D179"/>
  <c r="D178" s="1"/>
  <c r="D173"/>
  <c r="D172" s="1"/>
  <c r="D169"/>
  <c r="D168" s="1"/>
  <c r="D166"/>
  <c r="D161"/>
  <c r="D156"/>
  <c r="D150"/>
  <c r="D142"/>
  <c r="D141" s="1"/>
  <c r="D138"/>
  <c r="D135"/>
  <c r="D133"/>
  <c r="D129"/>
  <c r="D127"/>
  <c r="D125"/>
  <c r="D121"/>
  <c r="D119"/>
  <c r="D117"/>
  <c r="D114"/>
  <c r="D112"/>
  <c r="D110"/>
  <c r="D108"/>
  <c r="D106"/>
  <c r="D102"/>
  <c r="D99"/>
  <c r="D96"/>
  <c r="D94"/>
  <c r="D91"/>
  <c r="D85"/>
  <c r="D79"/>
  <c r="D78" s="1"/>
  <c r="D76"/>
  <c r="D74"/>
  <c r="D72"/>
  <c r="D69"/>
  <c r="D65"/>
  <c r="D63"/>
  <c r="D61"/>
  <c r="D57"/>
  <c r="D54"/>
  <c r="D52"/>
  <c r="D48"/>
  <c r="D45"/>
  <c r="D42"/>
  <c r="D39"/>
  <c r="D36"/>
  <c r="D33"/>
  <c r="D30"/>
  <c r="D27"/>
  <c r="D25"/>
  <c r="D22"/>
  <c r="D18"/>
  <c r="D16"/>
  <c r="D9" s="1"/>
  <c r="F60" l="1"/>
  <c r="K84"/>
  <c r="J132"/>
  <c r="J149"/>
  <c r="K116"/>
  <c r="K8" s="1"/>
  <c r="F51"/>
  <c r="F8" s="1"/>
  <c r="J68"/>
  <c r="J116"/>
  <c r="K132"/>
  <c r="E116"/>
  <c r="E8" s="1"/>
  <c r="F60" i="5"/>
  <c r="E60"/>
  <c r="E132"/>
  <c r="D149"/>
  <c r="K149"/>
  <c r="G9"/>
  <c r="E9"/>
  <c r="F51"/>
  <c r="F84"/>
  <c r="F116"/>
  <c r="D132"/>
  <c r="D8" s="1"/>
  <c r="K132"/>
  <c r="D9"/>
  <c r="K9"/>
  <c r="K8" s="1"/>
  <c r="J9"/>
  <c r="J68"/>
  <c r="J149"/>
  <c r="E51"/>
  <c r="J84"/>
  <c r="J116"/>
  <c r="J132"/>
  <c r="J60"/>
  <c r="F68"/>
  <c r="E68"/>
  <c r="F149"/>
  <c r="E149"/>
  <c r="J8"/>
  <c r="J84" i="3"/>
  <c r="J8" s="1"/>
  <c r="J51"/>
  <c r="F149"/>
  <c r="F132"/>
  <c r="F116"/>
  <c r="F84"/>
  <c r="F68"/>
  <c r="D116"/>
  <c r="D149"/>
  <c r="D132"/>
  <c r="D84"/>
  <c r="D68"/>
  <c r="D60"/>
  <c r="D8" s="1"/>
  <c r="D51"/>
  <c r="E8" i="5" l="1"/>
  <c r="F8"/>
</calcChain>
</file>

<file path=xl/sharedStrings.xml><?xml version="1.0" encoding="utf-8"?>
<sst xmlns="http://schemas.openxmlformats.org/spreadsheetml/2006/main" count="1296" uniqueCount="678">
  <si>
    <t xml:space="preserve">预算01表  </t>
  </si>
  <si>
    <t>2022年部门收支预算表</t>
  </si>
  <si>
    <t>部门名称：</t>
  </si>
  <si>
    <t>许昌市东城区党政综合办公室</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</si>
  <si>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</si>
  <si>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</si>
  <si>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</si>
  <si>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</si>
  <si>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</si>
  <si>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</si>
  <si>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</si>
  <si>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</si>
  <si>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</si>
  <si>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</si>
  <si>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</si>
  <si>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</si>
  <si>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</si>
  <si>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</si>
  <si>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</si>
  <si>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</si>
  <si>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</si>
  <si>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</si>
  <si>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</si>
  <si>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</si>
  <si>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</si>
  <si>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</si>
  <si>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</si>
  <si>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</si>
  <si>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</si>
  <si>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</si>
  <si>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</si>
  <si>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</si>
  <si>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</si>
  <si>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</si>
  <si>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</si>
  <si>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</si>
  <si>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</si>
  <si>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</si>
  <si>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</si>
  <si>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</si>
  <si>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</si>
  <si>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</si>
  <si>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</si>
  <si>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</si>
  <si>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</si>
  <si>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</si>
  <si>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</si>
  <si>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</si>
  <si>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</si>
  <si>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</si>
  <si>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</si>
  <si>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</si>
  <si>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</si>
  <si>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</si>
  <si>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</si>
  <si>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</si>
  <si>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</si>
  <si>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2022年部门收入预算表</t>
  </si>
  <si>
    <t>单位：万元</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</si>
  <si>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</si>
  <si>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</si>
  <si>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</si>
  <si>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</si>
  <si>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</si>
  <si>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</si>
  <si>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</si>
  <si>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</si>
  <si>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</si>
  <si>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</si>
  <si>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</si>
  <si>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</si>
  <si>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</si>
  <si>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</si>
  <si>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</si>
  <si>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</si>
  <si>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</si>
  <si>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101</t>
  </si>
  <si>
    <t xml:space="preserve">  101001</t>
  </si>
  <si>
    <t xml:space="preserve">  许昌市东城区党政综合办公室</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</si>
  <si>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</si>
  <si>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</si>
  <si>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</si>
  <si>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</si>
  <si>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</si>
  <si>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</si>
  <si>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</si>
  <si>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</si>
  <si>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</si>
  <si>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</si>
  <si>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</si>
  <si>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</si>
  <si>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</si>
  <si>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</si>
  <si>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</si>
  <si>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</si>
  <si>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</si>
  <si>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201</t>
  </si>
  <si>
    <t>31</t>
  </si>
  <si>
    <t>01</t>
  </si>
  <si>
    <t>210</t>
  </si>
  <si>
    <t>10</t>
  </si>
  <si>
    <t>预算04表</t>
  </si>
  <si>
    <t>2022年财政拨款收支总体情况表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</si>
  <si>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</si>
  <si>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</si>
  <si>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</si>
  <si>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</si>
  <si>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</si>
  <si>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</si>
  <si>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</si>
  <si>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</si>
  <si>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</si>
  <si>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</si>
  <si>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</si>
  <si>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</si>
  <si>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</si>
  <si>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</si>
  <si>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</si>
  <si>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</si>
  <si>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</si>
  <si>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</si>
  <si>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</si>
  <si>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</si>
  <si>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</si>
  <si>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</si>
  <si>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</si>
  <si>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</si>
  <si>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</si>
  <si>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</si>
  <si>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</si>
  <si>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</si>
  <si>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</si>
  <si>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</si>
  <si>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</si>
  <si>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</si>
  <si>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</si>
  <si>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</si>
  <si>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</si>
  <si>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</si>
  <si>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</si>
  <si>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</si>
  <si>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</si>
  <si>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</si>
  <si>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</si>
  <si>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</si>
  <si>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</si>
  <si>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</si>
  <si>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</si>
  <si>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</si>
  <si>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</si>
  <si>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2022年一般公共预算支出预算表</t>
  </si>
  <si>
    <t>备注：本表仅含当年财政拨款安排的支出</t>
  </si>
  <si>
    <t>预算06表</t>
  </si>
  <si>
    <t>一般公共预算基本支出表</t>
  </si>
  <si>
    <t>部门预算支出经济分类科目</t>
  </si>
  <si>
    <t>政府预算支出经济分类科目编码</t>
  </si>
  <si>
    <t>本年一般公共预算基本支出</t>
  </si>
  <si>
    <t>科目名称</t>
  </si>
  <si>
    <t>30109</t>
  </si>
  <si>
    <t>职业年金缴费</t>
  </si>
  <si>
    <t>50102</t>
  </si>
  <si>
    <t>社会保障缴费</t>
  </si>
  <si>
    <t>30113</t>
  </si>
  <si>
    <t>住房公积金</t>
  </si>
  <si>
    <t>50103</t>
  </si>
  <si>
    <t>30103</t>
  </si>
  <si>
    <t>奖金</t>
  </si>
  <si>
    <t>50101</t>
  </si>
  <si>
    <t>工资奖金津补贴</t>
  </si>
  <si>
    <t>30101</t>
  </si>
  <si>
    <t>基本工资</t>
  </si>
  <si>
    <t>30102</t>
  </si>
  <si>
    <t>津贴补贴</t>
  </si>
  <si>
    <t>30110</t>
  </si>
  <si>
    <t>职工基本医疗保险缴费</t>
  </si>
  <si>
    <t>30231</t>
  </si>
  <si>
    <t>公务用车运行维护费</t>
  </si>
  <si>
    <t>50208</t>
  </si>
  <si>
    <t>预算07表</t>
  </si>
  <si>
    <t>2022年支出经济分类汇总表</t>
  </si>
  <si>
    <t xml:space="preserve">部门名称：  </t>
  </si>
  <si>
    <t xml:space="preserve"> 部门预算经济分类  </t>
  </si>
  <si>
    <t>政府预算经济分类</t>
  </si>
  <si>
    <t xml:space="preserve"> 类</t>
  </si>
  <si>
    <t>301</t>
  </si>
  <si>
    <t>09</t>
  </si>
  <si>
    <t>501</t>
  </si>
  <si>
    <t>02</t>
  </si>
  <si>
    <t>13</t>
  </si>
  <si>
    <t>03</t>
  </si>
  <si>
    <t>302</t>
  </si>
  <si>
    <t>502</t>
  </si>
  <si>
    <t>08</t>
  </si>
  <si>
    <t>预算08表</t>
  </si>
  <si>
    <t>2022年一般公共预算“三公”经费预算表</t>
  </si>
  <si>
    <t>部门名称:</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</si>
  <si>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</si>
  <si>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</si>
  <si>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</si>
  <si>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</si>
  <si>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</si>
  <si>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</si>
  <si>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</si>
  <si>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</si>
  <si>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2022年政府性基金支出预算表</t>
  </si>
  <si>
    <t>预算10表</t>
  </si>
  <si>
    <t>项目支出预算表</t>
  </si>
  <si>
    <t>类型</t>
  </si>
  <si>
    <t>项目名称</t>
  </si>
  <si>
    <t>项目单位</t>
  </si>
  <si>
    <t>本年拨款</t>
  </si>
  <si>
    <t>财政拨款结转结余</t>
  </si>
  <si>
    <t>政府性基金预算</t>
  </si>
  <si>
    <t>预算11表</t>
  </si>
  <si>
    <t>本级部门(单位)整体绩效目标表</t>
  </si>
  <si>
    <t xml:space="preserve">（2022年度）  </t>
  </si>
  <si>
    <t xml:space="preserve">部门（单位）名称  </t>
  </si>
  <si>
    <t>年度履职目标</t>
  </si>
  <si>
    <t>年度主要任务</t>
  </si>
  <si>
    <t>任务名称</t>
  </si>
  <si>
    <t>主要内容</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</si>
  <si>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</si>
  <si>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</si>
  <si>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</si>
  <si>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</si>
  <si>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</si>
  <si>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</si>
  <si>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</si>
  <si>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</si>
  <si>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</si>
  <si>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</si>
  <si>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</si>
  <si>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</si>
  <si>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</si>
  <si>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</si>
  <si>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</si>
  <si>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工作任务科学性</t>
  </si>
  <si>
    <t>绩效指标合理性</t>
  </si>
  <si>
    <t xml:space="preserve">预算和财务管理  </t>
  </si>
  <si>
    <t>预算编制完整性</t>
  </si>
  <si>
    <t>专项资金细化率</t>
  </si>
  <si>
    <t>预算执行率</t>
  </si>
  <si>
    <t>预算调整率</t>
  </si>
  <si>
    <t>结转结余率</t>
  </si>
  <si>
    <t>“三公经费”控制率</t>
  </si>
  <si>
    <t>政府采购执行率</t>
  </si>
  <si>
    <t>决算真实性</t>
  </si>
  <si>
    <t>资金使用合规性</t>
  </si>
  <si>
    <t>管理制度健全性</t>
  </si>
  <si>
    <t>预决算信息公开性</t>
  </si>
  <si>
    <t>资产管理规范性</t>
  </si>
  <si>
    <t xml:space="preserve">绩效管理  </t>
  </si>
  <si>
    <t>绩效目标编制完成率</t>
  </si>
  <si>
    <t>绩效监控完成率</t>
  </si>
  <si>
    <t>绩效自评完成率</t>
  </si>
  <si>
    <t>部门绩效评价完成率</t>
  </si>
  <si>
    <t>评价结果应用率</t>
  </si>
  <si>
    <t xml:space="preserve">产出指标  </t>
  </si>
  <si>
    <t>重点工作任务完成</t>
  </si>
  <si>
    <t>履职目标实现</t>
  </si>
  <si>
    <t xml:space="preserve">效益指标  </t>
  </si>
  <si>
    <t>履职效益</t>
  </si>
  <si>
    <t>满意度</t>
  </si>
  <si>
    <t>预算12表</t>
  </si>
  <si>
    <t>单位编码（项目编码）</t>
  </si>
  <si>
    <t>项目单位 （项目名称）</t>
  </si>
  <si>
    <t>项目金额（万元）</t>
  </si>
  <si>
    <t>绩效目标</t>
  </si>
  <si>
    <t xml:space="preserve">成本指标  </t>
  </si>
  <si>
    <t xml:space="preserve">满意度指标  </t>
  </si>
  <si>
    <t>资金总额</t>
  </si>
  <si>
    <t>政府预算资金</t>
  </si>
  <si>
    <t>101001</t>
  </si>
  <si>
    <t>411092220000000007602</t>
  </si>
  <si>
    <t>100%</t>
  </si>
  <si>
    <t>全区群众生命财产安全</t>
  </si>
  <si>
    <t>提升</t>
  </si>
  <si>
    <t>群众满意度</t>
  </si>
  <si>
    <t>&gt;90%</t>
  </si>
  <si>
    <t>&gt;95%</t>
  </si>
  <si>
    <t>全区群众基本生活保障</t>
  </si>
  <si>
    <t>提高</t>
  </si>
  <si>
    <t>预算13表</t>
  </si>
  <si>
    <t>2022年国有资金经营预算</t>
  </si>
  <si>
    <t>许昌市东城区党政综合办公室</t>
    <phoneticPr fontId="4" type="noConversion"/>
  </si>
  <si>
    <t>总计</t>
    <phoneticPr fontId="4" type="noConversion"/>
  </si>
  <si>
    <t>许昌市东城区党政综合办公室</t>
    <phoneticPr fontId="4" type="noConversion"/>
  </si>
  <si>
    <t>科目编码</t>
    <phoneticPr fontId="4" type="noConversion"/>
  </si>
  <si>
    <t>类款项</t>
    <phoneticPr fontId="4" type="noConversion"/>
  </si>
  <si>
    <t>20103</t>
  </si>
  <si>
    <t xml:space="preserve">    政府办公厅(室)及相关机构事务</t>
  </si>
  <si>
    <t>2010301</t>
  </si>
  <si>
    <t xml:space="preserve">      行政运行</t>
  </si>
  <si>
    <t>2010302</t>
  </si>
  <si>
    <t xml:space="preserve">      一般行政管理事务</t>
  </si>
  <si>
    <t>2010303</t>
  </si>
  <si>
    <t xml:space="preserve">      机关服务</t>
  </si>
  <si>
    <t>2010305</t>
  </si>
  <si>
    <t xml:space="preserve">      专项业务及机关事务管理</t>
  </si>
  <si>
    <t>2010308</t>
  </si>
  <si>
    <t xml:space="preserve">      信访事务</t>
  </si>
  <si>
    <t>20104</t>
  </si>
  <si>
    <t xml:space="preserve">    发展与改革事务</t>
  </si>
  <si>
    <t>2010401</t>
  </si>
  <si>
    <t>20105</t>
  </si>
  <si>
    <t xml:space="preserve">    统计信息事务</t>
  </si>
  <si>
    <t>2010501</t>
  </si>
  <si>
    <t>2010505</t>
  </si>
  <si>
    <t xml:space="preserve">      专项统计业务</t>
  </si>
  <si>
    <t>2010507</t>
  </si>
  <si>
    <t xml:space="preserve">      专项普查活动</t>
  </si>
  <si>
    <t>20106</t>
  </si>
  <si>
    <t xml:space="preserve">    财政事务</t>
  </si>
  <si>
    <t>2010601</t>
  </si>
  <si>
    <t>2010605</t>
  </si>
  <si>
    <t xml:space="preserve">      财政国库业务</t>
  </si>
  <si>
    <t>20107</t>
  </si>
  <si>
    <t xml:space="preserve">    税收事务</t>
  </si>
  <si>
    <t>2010799</t>
  </si>
  <si>
    <t xml:space="preserve">      其他税收事务支出</t>
  </si>
  <si>
    <t>20108</t>
  </si>
  <si>
    <t xml:space="preserve">    审计事务</t>
  </si>
  <si>
    <t>2010801</t>
  </si>
  <si>
    <t>2010804</t>
  </si>
  <si>
    <t xml:space="preserve">      审计业务</t>
  </si>
  <si>
    <t>20111</t>
  </si>
  <si>
    <t xml:space="preserve">    纪检监察事务</t>
  </si>
  <si>
    <t>2011101</t>
  </si>
  <si>
    <t>2011199</t>
  </si>
  <si>
    <t xml:space="preserve">      其他纪检监察事务支出</t>
  </si>
  <si>
    <t>20113</t>
  </si>
  <si>
    <t xml:space="preserve">    商贸事务</t>
  </si>
  <si>
    <t>2011301</t>
  </si>
  <si>
    <t>2011308</t>
  </si>
  <si>
    <t xml:space="preserve">      招商引资</t>
  </si>
  <si>
    <t>20129</t>
  </si>
  <si>
    <t xml:space="preserve">    群众团体事务</t>
  </si>
  <si>
    <t>2012901</t>
  </si>
  <si>
    <t>2012999</t>
  </si>
  <si>
    <t xml:space="preserve">      其他群众团体事务支出</t>
  </si>
  <si>
    <t>20131</t>
  </si>
  <si>
    <t xml:space="preserve">    党委办公厅（室）及相关机构事务</t>
  </si>
  <si>
    <t>2013101</t>
  </si>
  <si>
    <t>2013105</t>
  </si>
  <si>
    <t xml:space="preserve">      专项业务</t>
  </si>
  <si>
    <t>20132</t>
  </si>
  <si>
    <t xml:space="preserve">    组织事务</t>
  </si>
  <si>
    <t>2013201</t>
  </si>
  <si>
    <t>2013299</t>
  </si>
  <si>
    <t xml:space="preserve">      其他组织事务支出</t>
  </si>
  <si>
    <t>20133</t>
  </si>
  <si>
    <t xml:space="preserve">    宣传事务</t>
  </si>
  <si>
    <t>2013301</t>
  </si>
  <si>
    <t>2013399</t>
  </si>
  <si>
    <t xml:space="preserve">      其他宣传事务支出</t>
  </si>
  <si>
    <t>20138</t>
  </si>
  <si>
    <t xml:space="preserve">    市场监督管理事务</t>
  </si>
  <si>
    <t>2013801</t>
  </si>
  <si>
    <t>2013899</t>
  </si>
  <si>
    <t xml:space="preserve">      其他市场监督管理事务</t>
  </si>
  <si>
    <t>204</t>
  </si>
  <si>
    <t>四、公共安全支出</t>
  </si>
  <si>
    <t>20401</t>
  </si>
  <si>
    <t xml:space="preserve">    武装警察部队</t>
  </si>
  <si>
    <t>2040199</t>
  </si>
  <si>
    <t xml:space="preserve">      其他武装警察部队支出</t>
  </si>
  <si>
    <t>20402</t>
  </si>
  <si>
    <t xml:space="preserve">    公安</t>
  </si>
  <si>
    <t>2040203</t>
  </si>
  <si>
    <t>2040220</t>
  </si>
  <si>
    <t xml:space="preserve">      执法办案</t>
  </si>
  <si>
    <t>20406</t>
  </si>
  <si>
    <t xml:space="preserve">    司法</t>
  </si>
  <si>
    <t>2040601</t>
  </si>
  <si>
    <t>2040612</t>
  </si>
  <si>
    <t xml:space="preserve">      法制建设</t>
  </si>
  <si>
    <t>205</t>
  </si>
  <si>
    <t>五、教育支出</t>
  </si>
  <si>
    <t>20501</t>
  </si>
  <si>
    <t xml:space="preserve">    教育管理事务</t>
  </si>
  <si>
    <t>2050101</t>
  </si>
  <si>
    <t>20508</t>
  </si>
  <si>
    <t xml:space="preserve">    进修及培训</t>
  </si>
  <si>
    <t>2050801</t>
  </si>
  <si>
    <t xml:space="preserve">      教师进修</t>
  </si>
  <si>
    <t>20509</t>
  </si>
  <si>
    <t xml:space="preserve">    教育费附加安排的支出</t>
  </si>
  <si>
    <t>2050903</t>
  </si>
  <si>
    <t xml:space="preserve">      城市中小学校舍建设</t>
  </si>
  <si>
    <t>2050904</t>
  </si>
  <si>
    <t xml:space="preserve">      城市中小学教学设施</t>
  </si>
  <si>
    <t>206</t>
  </si>
  <si>
    <t>六、科学技术支出</t>
  </si>
  <si>
    <t>20601</t>
  </si>
  <si>
    <t xml:space="preserve">    科学技术管理事务</t>
  </si>
  <si>
    <t>2060101</t>
  </si>
  <si>
    <t>2060199</t>
  </si>
  <si>
    <t xml:space="preserve">      其他科学技术管理事务支出</t>
  </si>
  <si>
    <t>20604</t>
  </si>
  <si>
    <t xml:space="preserve">    技术研究与开发</t>
  </si>
  <si>
    <t>2060499</t>
  </si>
  <si>
    <t xml:space="preserve">      其他技术研究与开发支出</t>
  </si>
  <si>
    <t>20605</t>
  </si>
  <si>
    <t xml:space="preserve">    科技条件与服务</t>
  </si>
  <si>
    <t>2060501</t>
  </si>
  <si>
    <t xml:space="preserve">      机构运行</t>
  </si>
  <si>
    <t>20607</t>
  </si>
  <si>
    <t xml:space="preserve">    科学技术普及</t>
  </si>
  <si>
    <t>2060702</t>
  </si>
  <si>
    <t xml:space="preserve">      科普活动</t>
  </si>
  <si>
    <t>207</t>
  </si>
  <si>
    <t>七、文化旅游体育与传媒支出</t>
  </si>
  <si>
    <t>20701</t>
  </si>
  <si>
    <t xml:space="preserve">    文化和旅游</t>
  </si>
  <si>
    <t>2070101</t>
  </si>
  <si>
    <t>2070106</t>
  </si>
  <si>
    <t xml:space="preserve">      艺术表演场所</t>
  </si>
  <si>
    <t>2070107</t>
  </si>
  <si>
    <t xml:space="preserve">      艺术表演团体</t>
  </si>
  <si>
    <t>2070199</t>
  </si>
  <si>
    <t xml:space="preserve">      其他文化和旅游支出</t>
  </si>
  <si>
    <t>208</t>
  </si>
  <si>
    <t>八、社会保障和就业支出</t>
  </si>
  <si>
    <t>20801</t>
  </si>
  <si>
    <t xml:space="preserve">    人力资源和社会保障管理事务</t>
  </si>
  <si>
    <t>2080101</t>
  </si>
  <si>
    <t>2080103</t>
  </si>
  <si>
    <t>2080105</t>
  </si>
  <si>
    <t xml:space="preserve">      劳动保障监察</t>
  </si>
  <si>
    <t>2080107</t>
  </si>
  <si>
    <t xml:space="preserve">      社会保险业务管理事务</t>
  </si>
  <si>
    <t>2080199</t>
  </si>
  <si>
    <t xml:space="preserve">      其他人力资源和社会保障管理事务支出</t>
  </si>
  <si>
    <t>20802</t>
  </si>
  <si>
    <t xml:space="preserve">    民政管理事务</t>
  </si>
  <si>
    <t>2080201</t>
  </si>
  <si>
    <t>2080299</t>
  </si>
  <si>
    <t xml:space="preserve">      其他民政管理事务支出</t>
  </si>
  <si>
    <t>20807</t>
  </si>
  <si>
    <t xml:space="preserve">    就业补助</t>
  </si>
  <si>
    <t>2080701</t>
  </si>
  <si>
    <t xml:space="preserve">      就业创业服务补贴</t>
  </si>
  <si>
    <t>20808</t>
  </si>
  <si>
    <t xml:space="preserve">    抚恤</t>
  </si>
  <si>
    <t>2080805</t>
  </si>
  <si>
    <t xml:space="preserve">      义务兵优待</t>
  </si>
  <si>
    <t>2080899</t>
  </si>
  <si>
    <t xml:space="preserve">      其他优抚支出</t>
  </si>
  <si>
    <t>20810</t>
  </si>
  <si>
    <t xml:space="preserve">    社会福利</t>
  </si>
  <si>
    <t>2081001</t>
  </si>
  <si>
    <t xml:space="preserve">      儿童福利</t>
  </si>
  <si>
    <t>2081002</t>
  </si>
  <si>
    <t xml:space="preserve">      老年福利</t>
  </si>
  <si>
    <t>20811</t>
  </si>
  <si>
    <t xml:space="preserve">    残疾人事业</t>
  </si>
  <si>
    <t>2081101</t>
  </si>
  <si>
    <t>2081105</t>
  </si>
  <si>
    <t xml:space="preserve">      残疾人就业和扶贫</t>
  </si>
  <si>
    <t>2081107</t>
  </si>
  <si>
    <t xml:space="preserve">      残疾人生活和护理补贴</t>
  </si>
  <si>
    <t>20819</t>
  </si>
  <si>
    <t xml:space="preserve">    最低生活保障</t>
  </si>
  <si>
    <t>2081901</t>
  </si>
  <si>
    <t xml:space="preserve">      城市最低生活保障金支出</t>
  </si>
  <si>
    <t>20820</t>
  </si>
  <si>
    <t xml:space="preserve">    临时救助</t>
  </si>
  <si>
    <t>2082001</t>
  </si>
  <si>
    <t xml:space="preserve">      临时救助支出</t>
  </si>
  <si>
    <t>20821</t>
  </si>
  <si>
    <t xml:space="preserve">    特困人员救助供养</t>
  </si>
  <si>
    <t>2082101</t>
  </si>
  <si>
    <t xml:space="preserve">      城市特困人员救助供养支出</t>
  </si>
  <si>
    <t>20826</t>
  </si>
  <si>
    <t xml:space="preserve">    财政对基本养老保险基金的补助</t>
  </si>
  <si>
    <t>2082602</t>
  </si>
  <si>
    <t xml:space="preserve">      财政对城乡居民基本养老保险基金的补助</t>
  </si>
  <si>
    <t>20828</t>
  </si>
  <si>
    <t xml:space="preserve">    退役军人管理事务</t>
  </si>
  <si>
    <t>2082801</t>
  </si>
  <si>
    <t>九、卫生健康支出</t>
  </si>
  <si>
    <t>21001</t>
  </si>
  <si>
    <t xml:space="preserve">    卫生健康管理事务</t>
  </si>
  <si>
    <t>2100101</t>
  </si>
  <si>
    <t>21003</t>
  </si>
  <si>
    <t xml:space="preserve">    基层医疗卫生机构</t>
  </si>
  <si>
    <t>2100399</t>
  </si>
  <si>
    <t xml:space="preserve">      其他基层医疗卫生机构支出</t>
  </si>
  <si>
    <t>21004</t>
  </si>
  <si>
    <t xml:space="preserve">    公共卫生</t>
  </si>
  <si>
    <t>2100408</t>
  </si>
  <si>
    <t xml:space="preserve">      基本公共卫生服务</t>
  </si>
  <si>
    <t>2100409</t>
  </si>
  <si>
    <t xml:space="preserve">      重大公共卫生服务</t>
  </si>
  <si>
    <t>2100410</t>
  </si>
  <si>
    <t xml:space="preserve">      突发公共卫生事件应急处理</t>
  </si>
  <si>
    <t>21007</t>
  </si>
  <si>
    <t xml:space="preserve">    计划生育事务</t>
  </si>
  <si>
    <t>2100717</t>
  </si>
  <si>
    <t xml:space="preserve">      计划生育服务</t>
  </si>
  <si>
    <t>21012</t>
  </si>
  <si>
    <t xml:space="preserve">    财政对基本医疗保险基金的补助</t>
  </si>
  <si>
    <t>2101202</t>
  </si>
  <si>
    <t xml:space="preserve">      财政对城乡居民基本医疗保险基金的补助</t>
  </si>
  <si>
    <t>21013</t>
  </si>
  <si>
    <t xml:space="preserve">    医疗救助</t>
  </si>
  <si>
    <t>2101301</t>
  </si>
  <si>
    <t xml:space="preserve">      城乡医疗救助</t>
  </si>
  <si>
    <t>2101302</t>
  </si>
  <si>
    <t xml:space="preserve">      疾病应急救助</t>
  </si>
  <si>
    <t>211</t>
  </si>
  <si>
    <t>十、节能环保支出</t>
  </si>
  <si>
    <t>21101</t>
  </si>
  <si>
    <t xml:space="preserve">    环境保护管理事务</t>
  </si>
  <si>
    <t>2110101</t>
  </si>
  <si>
    <t>21103</t>
  </si>
  <si>
    <t xml:space="preserve">    污染防治</t>
  </si>
  <si>
    <t>2110301</t>
  </si>
  <si>
    <t xml:space="preserve">      大气</t>
  </si>
  <si>
    <t>2110302</t>
  </si>
  <si>
    <t xml:space="preserve">      水体</t>
  </si>
  <si>
    <t>21104</t>
  </si>
  <si>
    <t xml:space="preserve">    自然生态保护</t>
  </si>
  <si>
    <t>2110401</t>
  </si>
  <si>
    <t xml:space="preserve">      生态保护</t>
  </si>
  <si>
    <t>21199</t>
  </si>
  <si>
    <t xml:space="preserve">    其他节能环保支出</t>
  </si>
  <si>
    <t>212</t>
  </si>
  <si>
    <t>十一、城乡社区支出</t>
  </si>
  <si>
    <t>21201</t>
  </si>
  <si>
    <t xml:space="preserve">    城乡社区管理事务</t>
  </si>
  <si>
    <t>2120101</t>
  </si>
  <si>
    <t>2120102</t>
  </si>
  <si>
    <t>2120104</t>
  </si>
  <si>
    <t xml:space="preserve">      城管执法</t>
  </si>
  <si>
    <t>2120199</t>
  </si>
  <si>
    <t xml:space="preserve">      其他城乡社区管理事务支出</t>
  </si>
  <si>
    <t>21202</t>
  </si>
  <si>
    <t xml:space="preserve">    城乡社区规划与管理</t>
  </si>
  <si>
    <t>21299</t>
  </si>
  <si>
    <t xml:space="preserve">    其他城乡社区支出</t>
  </si>
  <si>
    <t>213</t>
  </si>
  <si>
    <t>十二、农林水支出</t>
  </si>
  <si>
    <t>21301</t>
  </si>
  <si>
    <t xml:space="preserve">    农业农村</t>
  </si>
  <si>
    <t>2130101</t>
  </si>
  <si>
    <t>2130105</t>
  </si>
  <si>
    <t xml:space="preserve">      农垦运行</t>
  </si>
  <si>
    <t>2130108</t>
  </si>
  <si>
    <t xml:space="preserve">      病虫害控制</t>
  </si>
  <si>
    <t>2130122</t>
  </si>
  <si>
    <t xml:space="preserve">      农业生产发展</t>
  </si>
  <si>
    <t>2130199</t>
  </si>
  <si>
    <t xml:space="preserve">      其他农业农村支出</t>
  </si>
  <si>
    <t>21303</t>
  </si>
  <si>
    <t xml:space="preserve">    水利</t>
  </si>
  <si>
    <t>2130301</t>
  </si>
  <si>
    <t>2130304</t>
  </si>
  <si>
    <t xml:space="preserve">      水利行业业务管理</t>
  </si>
  <si>
    <t>2130305</t>
  </si>
  <si>
    <t xml:space="preserve">      水利工程建设</t>
  </si>
  <si>
    <t>2130309</t>
  </si>
  <si>
    <t xml:space="preserve">      水利执法监督</t>
  </si>
  <si>
    <t>21307</t>
  </si>
  <si>
    <t xml:space="preserve">    农村综合改革</t>
  </si>
  <si>
    <t>2130701</t>
  </si>
  <si>
    <t xml:space="preserve">      对村级公益事业建设的补助</t>
  </si>
  <si>
    <t>2130705</t>
  </si>
  <si>
    <t xml:space="preserve">      对村民委员会和村党支部的补助</t>
  </si>
  <si>
    <t>2130706</t>
  </si>
  <si>
    <t xml:space="preserve">      对村集体经济组织的补助</t>
  </si>
  <si>
    <t>2130799</t>
  </si>
  <si>
    <t xml:space="preserve">      其他农村综合改革支出</t>
  </si>
  <si>
    <t>21308</t>
  </si>
  <si>
    <t xml:space="preserve">    普惠金融发展支出</t>
  </si>
  <si>
    <t>2130803</t>
  </si>
  <si>
    <t xml:space="preserve">      农业保险保费补贴</t>
  </si>
  <si>
    <t>214</t>
  </si>
  <si>
    <t>十三、交通运输支出</t>
  </si>
  <si>
    <t>21401</t>
  </si>
  <si>
    <t xml:space="preserve">    公路水路运输</t>
  </si>
  <si>
    <t>2140104</t>
  </si>
  <si>
    <t xml:space="preserve">      公路建设</t>
  </si>
  <si>
    <t>2140106</t>
  </si>
  <si>
    <t xml:space="preserve">      公路养护</t>
  </si>
  <si>
    <t>215</t>
  </si>
  <si>
    <t>十四、资源勘探工业信息等支出</t>
  </si>
  <si>
    <t>21505</t>
  </si>
  <si>
    <t xml:space="preserve">    工业和信息产业监管</t>
  </si>
  <si>
    <t>2150501</t>
  </si>
  <si>
    <t>220</t>
  </si>
  <si>
    <t>十八、自然资源海洋气象等支出</t>
  </si>
  <si>
    <t>22001</t>
  </si>
  <si>
    <t xml:space="preserve">    自然资源事务</t>
  </si>
  <si>
    <t>2200102</t>
  </si>
  <si>
    <t>232</t>
  </si>
  <si>
    <t>二十三、债务付息支出</t>
  </si>
  <si>
    <t>23203</t>
  </si>
  <si>
    <t xml:space="preserve">    地方政府一般债务付息支出</t>
  </si>
  <si>
    <t>2320301</t>
  </si>
  <si>
    <t xml:space="preserve">      地方政府一般债券付息支出</t>
  </si>
  <si>
    <t>2022年部门支出预算表</t>
    <phoneticPr fontId="4" type="noConversion"/>
  </si>
  <si>
    <t>部门名称</t>
    <phoneticPr fontId="4" type="noConversion"/>
  </si>
  <si>
    <t>办公费</t>
    <phoneticPr fontId="4" type="noConversion"/>
  </si>
  <si>
    <t>公务接待费</t>
    <phoneticPr fontId="4" type="noConversion"/>
  </si>
  <si>
    <t>办公经费</t>
    <phoneticPr fontId="4" type="noConversion"/>
  </si>
  <si>
    <t>委托业务费</t>
    <phoneticPr fontId="4" type="noConversion"/>
  </si>
  <si>
    <t>水费</t>
    <phoneticPr fontId="4" type="noConversion"/>
  </si>
  <si>
    <t>电费</t>
    <phoneticPr fontId="4" type="noConversion"/>
  </si>
  <si>
    <t>01</t>
    <phoneticPr fontId="4" type="noConversion"/>
  </si>
  <si>
    <t>06</t>
    <phoneticPr fontId="4" type="noConversion"/>
  </si>
  <si>
    <t>05</t>
    <phoneticPr fontId="4" type="noConversion"/>
  </si>
  <si>
    <t>08</t>
    <phoneticPr fontId="4" type="noConversion"/>
  </si>
  <si>
    <t>取暖费</t>
    <phoneticPr fontId="4" type="noConversion"/>
  </si>
  <si>
    <t>09</t>
    <phoneticPr fontId="4" type="noConversion"/>
  </si>
  <si>
    <t>物业管理费</t>
    <phoneticPr fontId="4" type="noConversion"/>
  </si>
  <si>
    <t>99</t>
    <phoneticPr fontId="4" type="noConversion"/>
  </si>
  <si>
    <t>其他商品和服务支出</t>
    <phoneticPr fontId="4" type="noConversion"/>
  </si>
  <si>
    <t>基础设施建设</t>
    <phoneticPr fontId="4" type="noConversion"/>
  </si>
  <si>
    <t>02</t>
    <phoneticPr fontId="4" type="noConversion"/>
  </si>
  <si>
    <t>其他运转类</t>
    <phoneticPr fontId="4" type="noConversion"/>
  </si>
  <si>
    <t>开源节流强监管，做好要素保障；防范两个风险，确保财政平稳运行；重点做好三个保障，服务经济社会发展</t>
    <phoneticPr fontId="4" type="noConversion"/>
  </si>
  <si>
    <t xml:space="preserve"> 开源节流强监管，做好要素保障；防范两个风险，确保财政平稳运行；重点做好三个保障，服务经济社会发展</t>
    <phoneticPr fontId="4" type="noConversion"/>
  </si>
  <si>
    <t xml:space="preserve">   开源节流强监管</t>
    <phoneticPr fontId="4" type="noConversion"/>
  </si>
  <si>
    <t>相关</t>
    <phoneticPr fontId="4" type="noConversion"/>
  </si>
  <si>
    <t>科学</t>
    <phoneticPr fontId="4" type="noConversion"/>
  </si>
  <si>
    <t>合理</t>
    <phoneticPr fontId="4" type="noConversion"/>
  </si>
  <si>
    <t>完整</t>
    <phoneticPr fontId="4" type="noConversion"/>
  </si>
  <si>
    <t>100%</t>
    <phoneticPr fontId="4" type="noConversion"/>
  </si>
  <si>
    <t>真实</t>
    <phoneticPr fontId="4" type="noConversion"/>
  </si>
  <si>
    <t>合规</t>
    <phoneticPr fontId="4" type="noConversion"/>
  </si>
  <si>
    <t>健全</t>
    <phoneticPr fontId="4" type="noConversion"/>
  </si>
  <si>
    <t>公开</t>
    <phoneticPr fontId="4" type="noConversion"/>
  </si>
  <si>
    <t>规范</t>
    <phoneticPr fontId="4" type="noConversion"/>
  </si>
  <si>
    <t>&lt;10%</t>
    <phoneticPr fontId="4" type="noConversion"/>
  </si>
  <si>
    <t>&lt;11%</t>
  </si>
  <si>
    <t>&lt;100%</t>
    <phoneticPr fontId="4" type="noConversion"/>
  </si>
  <si>
    <t>&gt;90%</t>
    <phoneticPr fontId="4" type="noConversion"/>
  </si>
  <si>
    <t>&gt;95%</t>
    <phoneticPr fontId="4" type="noConversion"/>
  </si>
  <si>
    <t>90%</t>
    <phoneticPr fontId="4" type="noConversion"/>
  </si>
  <si>
    <t>专项支出</t>
    <phoneticPr fontId="4" type="noConversion"/>
  </si>
  <si>
    <t xml:space="preserve"> 目标1：抓好管委会餐厅服务工作，努力提高餐厅服务水平。
目标2：做好水、电、暖办公维修维护工作，确保运行安全可靠。
目标3：加强管委会安全保障和卫生环境管理。                                                                                      目标4：保障办公正常运转，提高办公效率。</t>
    <phoneticPr fontId="4" type="noConversion"/>
  </si>
  <si>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</si>
  <si>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</si>
  <si>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</si>
  <si>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1.部门所有收入是否全部纳入部门预算；2.部门支出预算是否统筹各类资金来源，全部纳入部门预算管理。</t>
  </si>
  <si>
    <t>专项资金细化率=（已细化到具体市县和承担单位的资金数/部门参与分配资金总数）×100%。</t>
  </si>
  <si>
    <t>预算执行率=（预算完成数/预算数）×100%。预算完成数指部门实际执行的预算数；预算数指财政部门批复的本年度部门的（调整）预算数。</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</si>
  <si>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</si>
  <si>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结转结余率=结转结余总额/预算数*100%。结转结余总额是指部门本年度的结转结余资金之和。预算数是指财政部门批复的本年度部门的（调整）预算数。</t>
  </si>
  <si>
    <t>“三公经费”控制率=本年度“三公经费”实际支出数/“三公经费”预算数*100%。</t>
  </si>
  <si>
    <t>政府采购执行率=（实际政府采购金额/政府采购预算数）×100%。政府采购预算：采购机关根据事业发展计划和行政任务编制的、并经过规定程序批准的年度政府采购计划。</t>
  </si>
  <si>
    <t>反映本部门决算工作情况。决算编制数据是否账表一致，即决算报表数据与会计账簿数据是否一致。</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</si>
  <si>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</si>
  <si>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</si>
  <si>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</si>
  <si>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</si>
  <si>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部门（单位）按要求实施绩效目标编制的项目数量占应实施绩效目标编制项目总数的比重。部门绩效目标编制完成率=已完成绩效目标编制项目数量/部门项目总数*100%</t>
  </si>
  <si>
    <t>部门（单位）按要求实施绩效监控的项目数量占应实施绩效监控项目总数的比重。部门绩效监控完成率=已完成绩效监控项目数量/部门项目总数*100%</t>
  </si>
  <si>
    <t>部门（单位）按要求实施绩效自评的项目数量占应实施绩效自评项目总数的比重。部门绩效自评完成率=已完成评价项目数量/部门项目总数*100%</t>
  </si>
  <si>
    <t>部门重点绩效评价项目评价完成情况。部门绩效评价完成率=已完成评价项目数量/部门重点绩效评价项目数*100%</t>
  </si>
  <si>
    <t>绩效监控、单位自评、部门绩效评价、财政重点绩效评价结果应用情况。评价结果应用率=评价提出的意见建议采纳数/提出的意见建议总数*100%</t>
  </si>
  <si>
    <t>反映本部门负责的重点工作任务进展情况。分项具体列示本部门重点工作任务推进情况，相关情况应予以细化、量化表述。</t>
    <phoneticPr fontId="4" type="noConversion"/>
  </si>
  <si>
    <t>反映本部门制定的年度工作目标达成情况。分项具体列示本部门年度工作目标达成情况，相关情况应予以细化、量化表述。</t>
    <phoneticPr fontId="4" type="noConversion"/>
  </si>
  <si>
    <t>年度工作目标实现率</t>
    <phoneticPr fontId="4" type="noConversion"/>
  </si>
  <si>
    <t>反映部门履职对经济社会发展等所带来的直接或间接影响。可根据部门实际情况有选择的进行设置，并将三级指标细化为相应的个性化指标。</t>
    <phoneticPr fontId="4" type="noConversion"/>
  </si>
  <si>
    <t>提升</t>
    <phoneticPr fontId="4" type="noConversion"/>
  </si>
  <si>
    <t>加强服务水平提升，促进职工幸福感提升</t>
    <phoneticPr fontId="4" type="noConversion"/>
  </si>
  <si>
    <t>职工满意度</t>
    <phoneticPr fontId="4" type="noConversion"/>
  </si>
  <si>
    <t>反映社会公众或服务对象在部门履职效果、解决民众关心的热点问题等方面的满意程度。可根据部门实际情况有选择的进行设置，并将三级指标细化为相应的个性化指标。</t>
    <phoneticPr fontId="4" type="noConversion"/>
  </si>
  <si>
    <t>总成本</t>
    <phoneticPr fontId="4" type="noConversion"/>
  </si>
  <si>
    <t>≥31984万元</t>
    <phoneticPr fontId="4" type="noConversion"/>
  </si>
  <si>
    <t>物资质量合格率</t>
    <phoneticPr fontId="4" type="noConversion"/>
  </si>
  <si>
    <t>专项物资，服务购买率</t>
    <phoneticPr fontId="4" type="noConversion"/>
  </si>
  <si>
    <t>物资购买及时率</t>
    <phoneticPr fontId="4" type="noConversion"/>
  </si>
  <si>
    <t>2022年度部门预算项目绩效目标表</t>
    <phoneticPr fontId="4" type="noConversion"/>
  </si>
  <si>
    <t>许昌市东城区党政综合办公室                          单位：万元</t>
    <phoneticPr fontId="4" type="noConversion"/>
  </si>
  <si>
    <t xml:space="preserve"> </t>
    <phoneticPr fontId="4" type="noConversion"/>
  </si>
</sst>
</file>

<file path=xl/styles.xml><?xml version="1.0" encoding="utf-8"?>
<styleSheet xmlns="http://schemas.openxmlformats.org/spreadsheetml/2006/main">
  <numFmts count="3">
    <numFmt numFmtId="176" formatCode="#,##0.0"/>
    <numFmt numFmtId="177" formatCode="0_ "/>
    <numFmt numFmtId="178" formatCode="0.0_ "/>
  </numFmts>
  <fonts count="9">
    <font>
      <sz val="11"/>
      <color indexed="8"/>
      <name val="宋体"/>
      <family val="2"/>
      <charset val="1"/>
      <scheme val="minor"/>
    </font>
    <font>
      <sz val="9"/>
      <name val="SimSun"/>
      <charset val="134"/>
    </font>
    <font>
      <b/>
      <sz val="19"/>
      <name val="SimSun"/>
      <charset val="134"/>
    </font>
    <font>
      <b/>
      <sz val="12"/>
      <name val="SimSun"/>
      <charset val="134"/>
    </font>
    <font>
      <sz val="9"/>
      <name val="宋体"/>
      <family val="3"/>
      <charset val="134"/>
      <scheme val="minor"/>
    </font>
    <font>
      <sz val="12"/>
      <name val="宋体"/>
      <family val="3"/>
      <charset val="134"/>
    </font>
    <font>
      <sz val="11"/>
      <name val="宋体"/>
      <family val="3"/>
      <charset val="134"/>
      <scheme val="minor"/>
    </font>
    <font>
      <sz val="9"/>
      <name val="宋体"/>
      <family val="3"/>
      <charset val="134"/>
    </font>
    <font>
      <sz val="11"/>
      <color theme="1"/>
      <name val="宋体"/>
      <family val="3"/>
      <charset val="134"/>
      <scheme val="minor"/>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bgColor indexed="64"/>
      </patternFill>
    </fill>
    <fill>
      <patternFill patternType="solid">
        <fgColor theme="6" tint="0.39997558519241921"/>
        <bgColor indexed="64"/>
      </patternFill>
    </fill>
  </fills>
  <borders count="15">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5" fillId="0" borderId="1"/>
    <xf numFmtId="0" fontId="5" fillId="0" borderId="1">
      <alignment vertical="center"/>
    </xf>
    <xf numFmtId="0" fontId="8" fillId="0" borderId="1">
      <alignment vertical="center"/>
    </xf>
  </cellStyleXfs>
  <cellXfs count="81">
    <xf numFmtId="0" fontId="0" fillId="0" borderId="0" xfId="0">
      <alignment vertical="center"/>
    </xf>
    <xf numFmtId="0" fontId="1" fillId="0" borderId="1" xfId="0" applyFont="1" applyBorder="1" applyAlignment="1">
      <alignment horizontal="righ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76" fontId="1" fillId="0" borderId="2" xfId="0" applyNumberFormat="1" applyFont="1" applyBorder="1" applyAlignment="1">
      <alignment horizontal="right" vertical="center" wrapText="1"/>
    </xf>
    <xf numFmtId="0" fontId="1" fillId="0" borderId="2" xfId="0" applyFont="1" applyBorder="1" applyAlignment="1">
      <alignment vertical="center" wrapText="1"/>
    </xf>
    <xf numFmtId="0" fontId="1" fillId="0" borderId="1" xfId="0" applyFont="1" applyBorder="1" applyAlignment="1">
      <alignment horizontal="left" vertical="center" wrapText="1"/>
    </xf>
    <xf numFmtId="49" fontId="1" fillId="0" borderId="2" xfId="0" applyNumberFormat="1" applyFont="1" applyBorder="1" applyAlignment="1">
      <alignment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horizontal="left" vertical="center" wrapText="1"/>
    </xf>
    <xf numFmtId="176" fontId="1" fillId="0" borderId="2" xfId="0" applyNumberFormat="1" applyFont="1" applyBorder="1" applyAlignment="1">
      <alignment horizontal="right" vertical="center" wrapText="1"/>
    </xf>
    <xf numFmtId="0" fontId="1" fillId="0" borderId="4" xfId="0" applyFont="1" applyBorder="1" applyAlignment="1">
      <alignment vertical="center" wrapText="1"/>
    </xf>
    <xf numFmtId="0" fontId="0" fillId="0" borderId="0" xfId="0" applyAlignment="1">
      <alignment horizontal="center" vertical="center"/>
    </xf>
    <xf numFmtId="0" fontId="1" fillId="0" borderId="9" xfId="0" applyFont="1" applyBorder="1" applyAlignment="1">
      <alignment horizontal="center" vertical="center" wrapText="1"/>
    </xf>
    <xf numFmtId="0" fontId="0" fillId="0" borderId="13" xfId="0" applyBorder="1">
      <alignment vertical="center"/>
    </xf>
    <xf numFmtId="49" fontId="6" fillId="2" borderId="13" xfId="1" applyNumberFormat="1" applyFont="1" applyFill="1" applyBorder="1" applyAlignment="1">
      <alignment vertical="center"/>
    </xf>
    <xf numFmtId="0" fontId="6" fillId="2" borderId="13" xfId="1" applyFont="1" applyFill="1" applyBorder="1" applyAlignment="1">
      <alignment vertical="center"/>
    </xf>
    <xf numFmtId="49" fontId="6" fillId="3" borderId="13" xfId="1" applyNumberFormat="1" applyFont="1" applyFill="1" applyBorder="1" applyAlignment="1">
      <alignment vertical="center"/>
    </xf>
    <xf numFmtId="177" fontId="6" fillId="3" borderId="13" xfId="1" applyNumberFormat="1" applyFont="1" applyFill="1" applyBorder="1" applyAlignment="1" applyProtection="1">
      <alignment horizontal="left" vertical="center"/>
      <protection locked="0"/>
    </xf>
    <xf numFmtId="49" fontId="6" fillId="4" borderId="13" xfId="1" applyNumberFormat="1" applyFont="1" applyFill="1" applyBorder="1" applyAlignment="1">
      <alignment vertical="center"/>
    </xf>
    <xf numFmtId="177" fontId="6" fillId="4" borderId="13" xfId="1" applyNumberFormat="1" applyFont="1" applyFill="1" applyBorder="1" applyAlignment="1" applyProtection="1">
      <alignment horizontal="left" vertical="center"/>
      <protection locked="0"/>
    </xf>
    <xf numFmtId="178" fontId="6" fillId="4" borderId="13" xfId="1" applyNumberFormat="1" applyFont="1" applyFill="1" applyBorder="1" applyAlignment="1" applyProtection="1">
      <alignment horizontal="left" vertical="center"/>
      <protection locked="0"/>
    </xf>
    <xf numFmtId="49" fontId="6" fillId="0" borderId="13" xfId="1" applyNumberFormat="1" applyFont="1" applyFill="1" applyBorder="1" applyAlignment="1">
      <alignment vertical="center"/>
    </xf>
    <xf numFmtId="178" fontId="6" fillId="0" borderId="13" xfId="1" applyNumberFormat="1" applyFont="1" applyFill="1" applyBorder="1" applyAlignment="1" applyProtection="1">
      <alignment horizontal="left" vertical="center"/>
      <protection locked="0"/>
    </xf>
    <xf numFmtId="178" fontId="6" fillId="3" borderId="13" xfId="1" applyNumberFormat="1" applyFont="1" applyFill="1" applyBorder="1" applyAlignment="1" applyProtection="1">
      <alignment horizontal="left" vertical="center"/>
      <protection locked="0"/>
    </xf>
    <xf numFmtId="0" fontId="6" fillId="4" borderId="13" xfId="1" applyFont="1" applyFill="1" applyBorder="1" applyAlignment="1">
      <alignment vertical="center"/>
    </xf>
    <xf numFmtId="0" fontId="6" fillId="3" borderId="13" xfId="1" applyFont="1" applyFill="1" applyBorder="1" applyAlignment="1">
      <alignment vertical="center"/>
    </xf>
    <xf numFmtId="0" fontId="6" fillId="3" borderId="13" xfId="1" applyFont="1" applyFill="1" applyBorder="1" applyAlignment="1">
      <alignment horizontal="left" vertical="center"/>
    </xf>
    <xf numFmtId="49" fontId="6" fillId="5" borderId="13" xfId="1" applyNumberFormat="1" applyFont="1" applyFill="1" applyBorder="1" applyAlignment="1">
      <alignment vertical="center"/>
    </xf>
    <xf numFmtId="0" fontId="6" fillId="5" borderId="13" xfId="1" applyFont="1" applyFill="1" applyBorder="1" applyAlignment="1">
      <alignment vertical="center"/>
    </xf>
    <xf numFmtId="1" fontId="6" fillId="2" borderId="13" xfId="2" applyNumberFormat="1" applyFont="1" applyFill="1" applyBorder="1" applyAlignment="1">
      <alignment horizontal="center" vertical="center"/>
    </xf>
    <xf numFmtId="0" fontId="6" fillId="3" borderId="13" xfId="2" applyFont="1" applyFill="1" applyBorder="1" applyAlignment="1">
      <alignment horizontal="center" vertical="center"/>
    </xf>
    <xf numFmtId="0" fontId="6" fillId="4" borderId="13" xfId="2" applyFont="1" applyFill="1" applyBorder="1" applyAlignment="1">
      <alignment horizontal="center" vertical="center"/>
    </xf>
    <xf numFmtId="1" fontId="6" fillId="3" borderId="13" xfId="2" applyNumberFormat="1" applyFont="1" applyFill="1" applyBorder="1" applyAlignment="1" applyProtection="1">
      <alignment horizontal="center" vertical="center"/>
      <protection locked="0"/>
    </xf>
    <xf numFmtId="0" fontId="6" fillId="2" borderId="13" xfId="2" applyFont="1" applyFill="1" applyBorder="1" applyAlignment="1">
      <alignment horizontal="center" vertical="center"/>
    </xf>
    <xf numFmtId="0" fontId="0" fillId="0" borderId="14" xfId="0" applyBorder="1">
      <alignment vertical="center"/>
    </xf>
    <xf numFmtId="0" fontId="1" fillId="0" borderId="6" xfId="0" applyFont="1" applyBorder="1" applyAlignment="1">
      <alignment vertical="center" wrapText="1"/>
    </xf>
    <xf numFmtId="176" fontId="1" fillId="0" borderId="6" xfId="0" applyNumberFormat="1" applyFont="1" applyBorder="1" applyAlignment="1">
      <alignment horizontal="right" vertical="center" wrapText="1"/>
    </xf>
    <xf numFmtId="0" fontId="1" fillId="0" borderId="13" xfId="0" applyFont="1" applyBorder="1" applyAlignment="1">
      <alignment horizontal="center" vertical="center" wrapText="1"/>
    </xf>
    <xf numFmtId="176" fontId="1" fillId="0" borderId="13" xfId="0" applyNumberFormat="1" applyFont="1" applyBorder="1" applyAlignment="1">
      <alignment horizontal="right" vertical="center" wrapText="1"/>
    </xf>
    <xf numFmtId="0" fontId="0" fillId="0" borderId="0" xfId="0" applyAlignment="1">
      <alignment vertical="center"/>
    </xf>
    <xf numFmtId="176" fontId="1" fillId="0" borderId="13" xfId="0" applyNumberFormat="1" applyFont="1" applyBorder="1" applyAlignment="1">
      <alignment horizontal="center" vertical="center" wrapText="1"/>
    </xf>
    <xf numFmtId="0" fontId="0" fillId="0" borderId="13" xfId="0" applyBorder="1" applyAlignment="1">
      <alignment horizontal="center" vertical="center"/>
    </xf>
    <xf numFmtId="49" fontId="1" fillId="0" borderId="2" xfId="0" applyNumberFormat="1" applyFont="1" applyBorder="1" applyAlignment="1">
      <alignment horizontal="center" vertical="center" wrapText="1"/>
    </xf>
    <xf numFmtId="49" fontId="0" fillId="0" borderId="0" xfId="0" applyNumberFormat="1">
      <alignment vertical="center"/>
    </xf>
    <xf numFmtId="0" fontId="1" fillId="0" borderId="6" xfId="0"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3" xfId="0" applyNumberFormat="1" applyFont="1" applyFill="1" applyBorder="1" applyAlignment="1">
      <alignment horizontal="center" vertical="center" wrapText="1"/>
    </xf>
    <xf numFmtId="0" fontId="1" fillId="0" borderId="13" xfId="0" applyFont="1" applyFill="1" applyBorder="1" applyAlignment="1">
      <alignment horizontal="center" vertical="center" wrapText="1"/>
    </xf>
    <xf numFmtId="176" fontId="1" fillId="0" borderId="13" xfId="0" applyNumberFormat="1" applyFont="1" applyFill="1" applyBorder="1" applyAlignment="1">
      <alignment horizontal="right" vertical="center" wrapText="1"/>
    </xf>
    <xf numFmtId="49" fontId="0" fillId="0" borderId="13" xfId="0" applyNumberFormat="1" applyBorder="1">
      <alignment vertical="center"/>
    </xf>
    <xf numFmtId="0" fontId="1" fillId="0" borderId="8" xfId="0" applyFont="1" applyBorder="1" applyAlignment="1">
      <alignment vertical="center" wrapText="1"/>
    </xf>
    <xf numFmtId="0" fontId="7" fillId="0" borderId="13" xfId="0" applyFont="1" applyFill="1" applyBorder="1" applyAlignment="1">
      <alignment horizontal="left" vertical="center" wrapText="1"/>
    </xf>
    <xf numFmtId="0" fontId="1" fillId="0" borderId="2" xfId="0" applyFont="1" applyBorder="1" applyAlignment="1">
      <alignment vertical="center" wrapText="1"/>
    </xf>
    <xf numFmtId="0" fontId="1" fillId="0" borderId="1" xfId="0" applyFont="1" applyBorder="1" applyAlignment="1">
      <alignment horizontal="right" vertical="center" wrapText="1"/>
    </xf>
    <xf numFmtId="0" fontId="2"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2" xfId="0" applyFont="1" applyBorder="1" applyAlignment="1">
      <alignment horizontal="center" vertical="center" wrapText="1"/>
    </xf>
    <xf numFmtId="0" fontId="1" fillId="0" borderId="1" xfId="0" applyFont="1" applyBorder="1" applyAlignment="1">
      <alignment horizontal="left" vertical="center" wrapText="1"/>
    </xf>
    <xf numFmtId="0" fontId="0" fillId="0" borderId="13" xfId="0"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 xfId="0" applyFont="1" applyBorder="1" applyAlignment="1">
      <alignment horizontal="center"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horizontal="left" vertical="center" wrapText="1"/>
    </xf>
    <xf numFmtId="0" fontId="3" fillId="0" borderId="1" xfId="0" applyFont="1" applyBorder="1" applyAlignment="1">
      <alignment horizontal="center" vertical="center" wrapText="1"/>
    </xf>
    <xf numFmtId="176" fontId="1" fillId="0" borderId="2" xfId="0" applyNumberFormat="1" applyFont="1" applyBorder="1" applyAlignment="1">
      <alignment horizontal="right" vertical="center" wrapText="1"/>
    </xf>
  </cellXfs>
  <cellStyles count="4">
    <cellStyle name="常规" xfId="0" builtinId="0"/>
    <cellStyle name="常规 2 5" xfId="2"/>
    <cellStyle name="常规 3" xfId="3"/>
    <cellStyle name="常规 3 2 3"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38"/>
  <sheetViews>
    <sheetView tabSelected="1" workbookViewId="0">
      <pane ySplit="5" topLeftCell="A6" activePane="bottomLeft" state="frozen"/>
      <selection pane="bottomLeft" activeCell="Q18" sqref="Q18"/>
    </sheetView>
  </sheetViews>
  <sheetFormatPr defaultColWidth="10" defaultRowHeight="13.5"/>
  <cols>
    <col min="1" max="1" width="25.625" customWidth="1"/>
    <col min="2" max="2" width="12.875" customWidth="1"/>
    <col min="3" max="3" width="25.625" customWidth="1"/>
    <col min="4" max="4" width="12.875" customWidth="1"/>
  </cols>
  <sheetData>
    <row r="1" spans="1:4" ht="14.25" customHeight="1">
      <c r="A1" s="60" t="s">
        <v>0</v>
      </c>
      <c r="B1" s="60"/>
      <c r="C1" s="60"/>
      <c r="D1" s="60"/>
    </row>
    <row r="2" spans="1:4" ht="28.5" customHeight="1">
      <c r="A2" s="61" t="s">
        <v>1</v>
      </c>
      <c r="B2" s="61"/>
      <c r="C2" s="61"/>
      <c r="D2" s="61"/>
    </row>
    <row r="3" spans="1:4" ht="14.25" customHeight="1">
      <c r="A3" s="2" t="s">
        <v>2</v>
      </c>
      <c r="B3" s="62" t="s">
        <v>676</v>
      </c>
      <c r="C3" s="62"/>
      <c r="D3" s="62"/>
    </row>
    <row r="4" spans="1:4" ht="14.25" customHeight="1">
      <c r="A4" s="63" t="s">
        <v>4</v>
      </c>
      <c r="B4" s="63"/>
      <c r="C4" s="63" t="s">
        <v>5</v>
      </c>
      <c r="D4" s="63"/>
    </row>
    <row r="5" spans="1:4" ht="14.25" customHeight="1">
      <c r="A5" s="4" t="s">
        <v>6</v>
      </c>
      <c r="B5" s="4" t="s">
        <v>7</v>
      </c>
      <c r="C5" s="4" t="s">
        <v>8</v>
      </c>
      <c r="D5" s="4" t="s">
        <v>9</v>
      </c>
    </row>
    <row r="6" spans="1:4" ht="14.25" customHeight="1">
      <c r="A6" s="5" t="s">
        <v>10</v>
      </c>
      <c r="B6" s="6">
        <v>38748</v>
      </c>
      <c r="C6" s="5" t="s">
        <v>11</v>
      </c>
      <c r="D6" s="6">
        <v>5915</v>
      </c>
    </row>
    <row r="7" spans="1:4" ht="14.25" customHeight="1">
      <c r="A7" s="5" t="s">
        <v>12</v>
      </c>
      <c r="B7" s="6">
        <v>38748</v>
      </c>
      <c r="C7" s="5" t="s">
        <v>13</v>
      </c>
      <c r="D7" s="6"/>
    </row>
    <row r="8" spans="1:4" ht="14.25" customHeight="1">
      <c r="A8" s="7" t="s">
        <v>14</v>
      </c>
      <c r="B8" s="6"/>
      <c r="C8" s="5" t="s">
        <v>15</v>
      </c>
      <c r="D8" s="6"/>
    </row>
    <row r="9" spans="1:4" ht="14.25" customHeight="1">
      <c r="A9" s="7" t="s">
        <v>16</v>
      </c>
      <c r="B9" s="6"/>
      <c r="C9" s="5" t="s">
        <v>17</v>
      </c>
      <c r="D9" s="6">
        <v>2420</v>
      </c>
    </row>
    <row r="10" spans="1:4" ht="14.25" customHeight="1">
      <c r="A10" s="7" t="s">
        <v>18</v>
      </c>
      <c r="B10" s="6"/>
      <c r="C10" s="5" t="s">
        <v>19</v>
      </c>
      <c r="D10" s="6">
        <v>1710</v>
      </c>
    </row>
    <row r="11" spans="1:4" ht="14.25" customHeight="1">
      <c r="A11" s="7" t="s">
        <v>20</v>
      </c>
      <c r="B11" s="6"/>
      <c r="C11" s="5" t="s">
        <v>21</v>
      </c>
      <c r="D11" s="6">
        <v>551</v>
      </c>
    </row>
    <row r="12" spans="1:4" ht="14.25" customHeight="1">
      <c r="A12" s="7" t="s">
        <v>22</v>
      </c>
      <c r="B12" s="6"/>
      <c r="C12" s="5" t="s">
        <v>23</v>
      </c>
      <c r="D12" s="6">
        <v>1127</v>
      </c>
    </row>
    <row r="13" spans="1:4" ht="14.25" customHeight="1">
      <c r="A13" s="7" t="s">
        <v>24</v>
      </c>
      <c r="B13" s="6"/>
      <c r="C13" s="5" t="s">
        <v>25</v>
      </c>
      <c r="D13" s="6">
        <v>5385</v>
      </c>
    </row>
    <row r="14" spans="1:4" ht="14.25" customHeight="1">
      <c r="A14" s="7" t="s">
        <v>26</v>
      </c>
      <c r="B14" s="6"/>
      <c r="C14" s="5" t="s">
        <v>27</v>
      </c>
      <c r="D14" s="6"/>
    </row>
    <row r="15" spans="1:4" ht="14.25" customHeight="1">
      <c r="A15" s="7" t="s">
        <v>28</v>
      </c>
      <c r="B15" s="6"/>
      <c r="C15" s="5" t="s">
        <v>29</v>
      </c>
      <c r="D15" s="6">
        <v>1305</v>
      </c>
    </row>
    <row r="16" spans="1:4" ht="14.25" customHeight="1">
      <c r="A16" s="59"/>
      <c r="B16" s="59"/>
      <c r="C16" s="5" t="s">
        <v>30</v>
      </c>
      <c r="D16" s="6">
        <v>4470</v>
      </c>
    </row>
    <row r="17" spans="1:8" ht="14.25" customHeight="1">
      <c r="A17" s="59"/>
      <c r="B17" s="59"/>
      <c r="C17" s="5" t="s">
        <v>31</v>
      </c>
      <c r="D17" s="6">
        <v>6189</v>
      </c>
    </row>
    <row r="18" spans="1:8" ht="14.25" customHeight="1">
      <c r="A18" s="59"/>
      <c r="B18" s="59"/>
      <c r="C18" s="5" t="s">
        <v>32</v>
      </c>
      <c r="D18" s="6">
        <v>3246</v>
      </c>
    </row>
    <row r="19" spans="1:8" ht="14.25" customHeight="1">
      <c r="A19" s="59"/>
      <c r="B19" s="59"/>
      <c r="C19" s="5" t="s">
        <v>33</v>
      </c>
      <c r="D19" s="6">
        <v>250</v>
      </c>
    </row>
    <row r="20" spans="1:8" ht="14.25" customHeight="1">
      <c r="A20" s="59"/>
      <c r="B20" s="59"/>
      <c r="C20" s="5" t="s">
        <v>34</v>
      </c>
      <c r="D20" s="6">
        <v>160</v>
      </c>
    </row>
    <row r="21" spans="1:8" ht="14.25" customHeight="1">
      <c r="A21" s="59"/>
      <c r="B21" s="59"/>
      <c r="C21" s="5" t="s">
        <v>35</v>
      </c>
      <c r="D21" s="6"/>
    </row>
    <row r="22" spans="1:8" ht="14.25" customHeight="1">
      <c r="A22" s="59"/>
      <c r="B22" s="59"/>
      <c r="C22" s="5" t="s">
        <v>36</v>
      </c>
      <c r="D22" s="6"/>
    </row>
    <row r="23" spans="1:8" ht="14.25" customHeight="1">
      <c r="A23" s="59"/>
      <c r="B23" s="59"/>
      <c r="C23" s="5" t="s">
        <v>37</v>
      </c>
      <c r="D23" s="6"/>
    </row>
    <row r="24" spans="1:8" ht="14.25" customHeight="1">
      <c r="A24" s="59"/>
      <c r="B24" s="59"/>
      <c r="C24" s="5" t="s">
        <v>38</v>
      </c>
      <c r="D24" s="6">
        <v>20</v>
      </c>
    </row>
    <row r="25" spans="1:8" ht="14.25" customHeight="1">
      <c r="A25" s="59"/>
      <c r="B25" s="59"/>
      <c r="C25" s="5" t="s">
        <v>39</v>
      </c>
      <c r="D25" s="6"/>
    </row>
    <row r="26" spans="1:8" ht="14.25" customHeight="1">
      <c r="A26" s="59"/>
      <c r="B26" s="59"/>
      <c r="C26" s="5" t="s">
        <v>40</v>
      </c>
      <c r="D26" s="6"/>
    </row>
    <row r="27" spans="1:8" ht="14.25" customHeight="1">
      <c r="A27" s="59"/>
      <c r="B27" s="59"/>
      <c r="C27" s="5" t="s">
        <v>41</v>
      </c>
      <c r="D27" s="6"/>
    </row>
    <row r="28" spans="1:8" ht="14.25" customHeight="1">
      <c r="A28" s="59"/>
      <c r="B28" s="59"/>
      <c r="C28" s="5" t="s">
        <v>42</v>
      </c>
      <c r="D28" s="6"/>
    </row>
    <row r="29" spans="1:8" ht="14.25" customHeight="1">
      <c r="A29" s="59"/>
      <c r="B29" s="59"/>
      <c r="C29" s="5" t="s">
        <v>43</v>
      </c>
      <c r="D29" s="6"/>
    </row>
    <row r="30" spans="1:8" ht="14.25" customHeight="1">
      <c r="A30" s="59"/>
      <c r="B30" s="59"/>
      <c r="C30" s="5" t="s">
        <v>44</v>
      </c>
      <c r="D30" s="6"/>
      <c r="H30" t="s">
        <v>677</v>
      </c>
    </row>
    <row r="31" spans="1:8" ht="14.25" customHeight="1">
      <c r="A31" s="59"/>
      <c r="B31" s="59"/>
      <c r="C31" s="5" t="s">
        <v>45</v>
      </c>
      <c r="D31" s="6"/>
    </row>
    <row r="32" spans="1:8" ht="14.25" customHeight="1">
      <c r="A32" s="59"/>
      <c r="B32" s="59"/>
      <c r="C32" s="5" t="s">
        <v>46</v>
      </c>
      <c r="D32" s="6"/>
    </row>
    <row r="33" spans="1:4" ht="14.25" customHeight="1">
      <c r="A33" s="59"/>
      <c r="B33" s="59"/>
      <c r="C33" s="5" t="s">
        <v>47</v>
      </c>
      <c r="D33" s="6">
        <v>6000</v>
      </c>
    </row>
    <row r="34" spans="1:4" ht="14.25" customHeight="1">
      <c r="A34" s="59"/>
      <c r="B34" s="59"/>
      <c r="C34" s="5" t="s">
        <v>48</v>
      </c>
      <c r="D34" s="6"/>
    </row>
    <row r="35" spans="1:4" ht="14.25" customHeight="1">
      <c r="A35" s="59"/>
      <c r="B35" s="59"/>
      <c r="C35" s="7" t="s">
        <v>49</v>
      </c>
      <c r="D35" s="6"/>
    </row>
    <row r="36" spans="1:4" ht="14.25" customHeight="1">
      <c r="A36" s="4" t="s">
        <v>50</v>
      </c>
      <c r="B36" s="6">
        <v>38748</v>
      </c>
      <c r="C36" s="4" t="s">
        <v>51</v>
      </c>
      <c r="D36" s="6">
        <v>38748</v>
      </c>
    </row>
    <row r="37" spans="1:4" ht="14.25" customHeight="1">
      <c r="A37" s="7" t="s">
        <v>52</v>
      </c>
      <c r="B37" s="6"/>
      <c r="C37" s="7" t="s">
        <v>53</v>
      </c>
      <c r="D37" s="7"/>
    </row>
    <row r="38" spans="1:4" ht="14.25" customHeight="1">
      <c r="A38" s="4" t="s">
        <v>54</v>
      </c>
      <c r="B38" s="6">
        <v>38748</v>
      </c>
      <c r="C38" s="4" t="s">
        <v>55</v>
      </c>
      <c r="D38" s="6">
        <v>38748</v>
      </c>
    </row>
  </sheetData>
  <mergeCells count="25">
    <mergeCell ref="A1:D1"/>
    <mergeCell ref="A2:D2"/>
    <mergeCell ref="B3:D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honeticPr fontId="4" type="noConversion"/>
  <pageMargins left="0.75" right="0.75" top="0.26899999380111694" bottom="0.26899999380111694" header="0" footer="0"/>
  <pageSetup paperSize="9" orientation="portrait" r:id="rId1"/>
</worksheet>
</file>

<file path=xl/worksheets/sheet10.xml><?xml version="1.0" encoding="utf-8"?>
<worksheet xmlns="http://schemas.openxmlformats.org/spreadsheetml/2006/main" xmlns:r="http://schemas.openxmlformats.org/officeDocument/2006/relationships">
  <dimension ref="A1:L14"/>
  <sheetViews>
    <sheetView workbookViewId="0">
      <selection activeCell="B18" sqref="B18"/>
    </sheetView>
  </sheetViews>
  <sheetFormatPr defaultColWidth="10" defaultRowHeight="13.5"/>
  <cols>
    <col min="1" max="1" width="9.75" customWidth="1"/>
    <col min="2" max="2" width="19.875" style="45" customWidth="1"/>
    <col min="3" max="3" width="23" customWidth="1"/>
    <col min="4" max="11" width="9.75" customWidth="1"/>
    <col min="12" max="12" width="10.25" customWidth="1"/>
    <col min="13" max="17" width="9.75" customWidth="1"/>
  </cols>
  <sheetData>
    <row r="1" spans="1:12" ht="14.25" customHeight="1">
      <c r="A1" s="60" t="s">
        <v>205</v>
      </c>
      <c r="B1" s="60"/>
      <c r="C1" s="60"/>
      <c r="D1" s="60"/>
      <c r="E1" s="60"/>
      <c r="F1" s="60"/>
      <c r="G1" s="60"/>
      <c r="H1" s="60"/>
      <c r="I1" s="60"/>
      <c r="J1" s="60"/>
      <c r="K1" s="60"/>
      <c r="L1" s="60"/>
    </row>
    <row r="2" spans="1:12" ht="28.5" customHeight="1">
      <c r="A2" s="61" t="s">
        <v>206</v>
      </c>
      <c r="B2" s="61"/>
      <c r="C2" s="61"/>
      <c r="D2" s="61"/>
      <c r="E2" s="61"/>
      <c r="F2" s="61"/>
      <c r="G2" s="61"/>
      <c r="H2" s="61"/>
      <c r="I2" s="61"/>
      <c r="J2" s="61"/>
      <c r="K2" s="61"/>
      <c r="L2" s="61"/>
    </row>
    <row r="3" spans="1:12" ht="14.25" customHeight="1">
      <c r="A3" s="2" t="s">
        <v>2</v>
      </c>
      <c r="B3" s="64" t="s">
        <v>284</v>
      </c>
      <c r="C3" s="64"/>
      <c r="D3" s="64"/>
      <c r="E3" s="64"/>
      <c r="F3" s="64"/>
      <c r="G3" s="64"/>
      <c r="H3" s="64"/>
      <c r="I3" s="64"/>
      <c r="J3" s="64"/>
      <c r="K3" s="64"/>
      <c r="L3" s="1" t="s">
        <v>58</v>
      </c>
    </row>
    <row r="4" spans="1:12" ht="14.25" customHeight="1">
      <c r="A4" s="63" t="s">
        <v>207</v>
      </c>
      <c r="B4" s="59" t="s">
        <v>208</v>
      </c>
      <c r="C4" s="63" t="s">
        <v>209</v>
      </c>
      <c r="D4" s="63" t="s">
        <v>63</v>
      </c>
      <c r="E4" s="63" t="s">
        <v>210</v>
      </c>
      <c r="F4" s="63"/>
      <c r="G4" s="63"/>
      <c r="H4" s="63" t="s">
        <v>211</v>
      </c>
      <c r="I4" s="63"/>
      <c r="J4" s="63"/>
      <c r="K4" s="63" t="s">
        <v>73</v>
      </c>
      <c r="L4" s="63" t="s">
        <v>74</v>
      </c>
    </row>
    <row r="5" spans="1:12" ht="22.7" customHeight="1">
      <c r="A5" s="63"/>
      <c r="B5" s="59"/>
      <c r="C5" s="63"/>
      <c r="D5" s="63"/>
      <c r="E5" s="4" t="s">
        <v>64</v>
      </c>
      <c r="F5" s="4" t="s">
        <v>212</v>
      </c>
      <c r="G5" s="4" t="s">
        <v>66</v>
      </c>
      <c r="H5" s="4" t="s">
        <v>64</v>
      </c>
      <c r="I5" s="4" t="s">
        <v>212</v>
      </c>
      <c r="J5" s="4" t="s">
        <v>66</v>
      </c>
      <c r="K5" s="63"/>
      <c r="L5" s="63"/>
    </row>
    <row r="6" spans="1:12" ht="14.25" customHeight="1">
      <c r="A6" s="7"/>
      <c r="B6" s="10"/>
      <c r="C6" s="7"/>
      <c r="D6" s="6">
        <v>31984</v>
      </c>
      <c r="E6" s="6">
        <v>31984</v>
      </c>
      <c r="F6" s="6"/>
      <c r="G6" s="6"/>
      <c r="H6" s="6"/>
      <c r="I6" s="6"/>
      <c r="J6" s="6"/>
      <c r="K6" s="6"/>
      <c r="L6" s="6"/>
    </row>
    <row r="7" spans="1:12" ht="21.75" customHeight="1">
      <c r="A7" s="7"/>
      <c r="B7" s="10" t="s">
        <v>76</v>
      </c>
      <c r="C7" s="7" t="s">
        <v>3</v>
      </c>
      <c r="D7" s="6">
        <v>31984</v>
      </c>
      <c r="E7" s="6">
        <v>31984</v>
      </c>
      <c r="F7" s="6"/>
      <c r="G7" s="6"/>
      <c r="H7" s="6"/>
      <c r="I7" s="6"/>
      <c r="J7" s="6"/>
      <c r="K7" s="6"/>
      <c r="L7" s="6"/>
    </row>
    <row r="8" spans="1:12" ht="21.75" customHeight="1">
      <c r="A8" s="10" t="s">
        <v>620</v>
      </c>
      <c r="B8" s="10" t="s">
        <v>640</v>
      </c>
      <c r="C8" s="7" t="s">
        <v>3</v>
      </c>
      <c r="D8" s="6">
        <v>20</v>
      </c>
      <c r="E8" s="6">
        <v>20</v>
      </c>
      <c r="F8" s="6"/>
      <c r="G8" s="6"/>
      <c r="H8" s="6"/>
      <c r="I8" s="6"/>
      <c r="J8" s="6"/>
      <c r="K8" s="6"/>
      <c r="L8" s="6"/>
    </row>
    <row r="9" spans="1:12" ht="21.75" customHeight="1">
      <c r="A9" s="10" t="s">
        <v>620</v>
      </c>
      <c r="B9" s="10" t="s">
        <v>640</v>
      </c>
      <c r="C9" s="7" t="s">
        <v>3</v>
      </c>
      <c r="D9" s="42">
        <v>80</v>
      </c>
      <c r="E9" s="42">
        <v>80</v>
      </c>
      <c r="F9" s="42"/>
      <c r="G9" s="42"/>
      <c r="H9" s="42"/>
      <c r="I9" s="42"/>
      <c r="J9" s="42"/>
      <c r="K9" s="42"/>
      <c r="L9" s="42"/>
    </row>
    <row r="10" spans="1:12" ht="21.75" customHeight="1">
      <c r="A10" s="10" t="s">
        <v>620</v>
      </c>
      <c r="B10" s="10" t="s">
        <v>640</v>
      </c>
      <c r="C10" s="57" t="s">
        <v>3</v>
      </c>
      <c r="D10" s="55">
        <v>10800</v>
      </c>
      <c r="E10" s="55">
        <v>10800</v>
      </c>
      <c r="F10" s="19"/>
      <c r="G10" s="19"/>
      <c r="H10" s="19"/>
      <c r="I10" s="19"/>
      <c r="J10" s="19"/>
      <c r="K10" s="19"/>
      <c r="L10" s="19"/>
    </row>
    <row r="11" spans="1:12" ht="21.75" customHeight="1">
      <c r="A11" s="10" t="s">
        <v>620</v>
      </c>
      <c r="B11" s="10" t="s">
        <v>640</v>
      </c>
      <c r="C11" s="57" t="s">
        <v>3</v>
      </c>
      <c r="D11" s="55">
        <v>50</v>
      </c>
      <c r="E11" s="55">
        <v>50</v>
      </c>
      <c r="F11" s="19"/>
      <c r="G11" s="19"/>
      <c r="H11" s="19"/>
      <c r="I11" s="19"/>
      <c r="J11" s="19"/>
      <c r="K11" s="19"/>
      <c r="L11" s="19"/>
    </row>
    <row r="12" spans="1:12" ht="21.75" customHeight="1">
      <c r="A12" s="10" t="s">
        <v>620</v>
      </c>
      <c r="B12" s="10" t="s">
        <v>640</v>
      </c>
      <c r="C12" s="57" t="s">
        <v>3</v>
      </c>
      <c r="D12" s="55">
        <v>300</v>
      </c>
      <c r="E12" s="55">
        <v>300</v>
      </c>
      <c r="F12" s="19"/>
      <c r="G12" s="19"/>
      <c r="H12" s="19"/>
      <c r="I12" s="19"/>
      <c r="J12" s="19"/>
      <c r="K12" s="19"/>
      <c r="L12" s="19"/>
    </row>
    <row r="13" spans="1:12" ht="21.75" customHeight="1">
      <c r="A13" s="10" t="s">
        <v>620</v>
      </c>
      <c r="B13" s="10" t="s">
        <v>640</v>
      </c>
      <c r="C13" s="57" t="s">
        <v>3</v>
      </c>
      <c r="D13" s="55">
        <v>8734</v>
      </c>
      <c r="E13" s="55">
        <v>8734</v>
      </c>
      <c r="F13" s="19"/>
      <c r="G13" s="19"/>
      <c r="H13" s="19"/>
      <c r="I13" s="19"/>
      <c r="J13" s="19"/>
      <c r="K13" s="19"/>
      <c r="L13" s="19"/>
    </row>
    <row r="14" spans="1:12" ht="21.75" customHeight="1">
      <c r="A14" s="10" t="s">
        <v>620</v>
      </c>
      <c r="B14" s="10" t="s">
        <v>640</v>
      </c>
      <c r="C14" s="57" t="s">
        <v>3</v>
      </c>
      <c r="D14" s="55">
        <v>12000</v>
      </c>
      <c r="E14" s="55">
        <v>12000</v>
      </c>
      <c r="F14" s="19"/>
      <c r="G14" s="19"/>
      <c r="H14" s="19"/>
      <c r="I14" s="19"/>
      <c r="J14" s="19"/>
      <c r="K14" s="19"/>
      <c r="L14" s="19"/>
    </row>
  </sheetData>
  <mergeCells count="11">
    <mergeCell ref="A1:L1"/>
    <mergeCell ref="A2:L2"/>
    <mergeCell ref="B3:K3"/>
    <mergeCell ref="A4:A5"/>
    <mergeCell ref="B4:B5"/>
    <mergeCell ref="C4:C5"/>
    <mergeCell ref="D4:D5"/>
    <mergeCell ref="E4:G4"/>
    <mergeCell ref="H4:J4"/>
    <mergeCell ref="K4:K5"/>
    <mergeCell ref="L4:L5"/>
  </mergeCells>
  <phoneticPr fontId="4" type="noConversion"/>
  <pageMargins left="0.75" right="0.75" top="0.27000001072883606" bottom="0.27000001072883606" header="0" footer="0"/>
  <pageSetup paperSize="9" orientation="portrait"/>
</worksheet>
</file>

<file path=xl/worksheets/sheet11.xml><?xml version="1.0" encoding="utf-8"?>
<worksheet xmlns="http://schemas.openxmlformats.org/spreadsheetml/2006/main" xmlns:r="http://schemas.openxmlformats.org/officeDocument/2006/relationships">
  <dimension ref="A1:E43"/>
  <sheetViews>
    <sheetView workbookViewId="0">
      <selection activeCell="E45" sqref="E45"/>
    </sheetView>
  </sheetViews>
  <sheetFormatPr defaultColWidth="10" defaultRowHeight="13.5"/>
  <cols>
    <col min="1" max="1" width="11.25" customWidth="1"/>
    <col min="2" max="2" width="12.125" customWidth="1"/>
    <col min="3" max="3" width="18.375" customWidth="1"/>
    <col min="4" max="4" width="9.75" customWidth="1"/>
    <col min="5" max="5" width="68" customWidth="1"/>
  </cols>
  <sheetData>
    <row r="1" spans="1:5" ht="14.25" customHeight="1">
      <c r="A1" s="60" t="s">
        <v>213</v>
      </c>
      <c r="B1" s="60"/>
      <c r="C1" s="60"/>
      <c r="D1" s="60"/>
      <c r="E1" s="60"/>
    </row>
    <row r="2" spans="1:5" ht="28.5" customHeight="1">
      <c r="A2" s="61" t="s">
        <v>214</v>
      </c>
      <c r="B2" s="61"/>
      <c r="C2" s="61"/>
      <c r="D2" s="61"/>
      <c r="E2" s="61"/>
    </row>
    <row r="3" spans="1:5" ht="14.25" customHeight="1">
      <c r="A3" s="79" t="s">
        <v>215</v>
      </c>
      <c r="B3" s="79"/>
      <c r="C3" s="79"/>
      <c r="D3" s="79"/>
      <c r="E3" s="79"/>
    </row>
    <row r="4" spans="1:5" ht="14.25" customHeight="1">
      <c r="A4" s="63" t="s">
        <v>216</v>
      </c>
      <c r="B4" s="63"/>
      <c r="C4" s="59" t="s">
        <v>284</v>
      </c>
      <c r="D4" s="59"/>
      <c r="E4" s="59"/>
    </row>
    <row r="5" spans="1:5" ht="66.75" customHeight="1">
      <c r="A5" s="4" t="s">
        <v>217</v>
      </c>
      <c r="B5" s="78" t="s">
        <v>641</v>
      </c>
      <c r="C5" s="78"/>
      <c r="D5" s="78"/>
      <c r="E5" s="78"/>
    </row>
    <row r="6" spans="1:5" ht="14.25" customHeight="1">
      <c r="A6" s="63" t="s">
        <v>218</v>
      </c>
      <c r="B6" s="63" t="s">
        <v>219</v>
      </c>
      <c r="C6" s="63"/>
      <c r="D6" s="63" t="s">
        <v>220</v>
      </c>
      <c r="E6" s="63"/>
    </row>
    <row r="7" spans="1:5" ht="41.25" customHeight="1">
      <c r="A7" s="63"/>
      <c r="B7" s="78" t="s">
        <v>623</v>
      </c>
      <c r="C7" s="78"/>
      <c r="D7" s="78" t="s">
        <v>622</v>
      </c>
      <c r="E7" s="78"/>
    </row>
    <row r="8" spans="1:5" ht="14.25" customHeight="1">
      <c r="A8" s="63" t="s">
        <v>221</v>
      </c>
      <c r="B8" s="63" t="s">
        <v>222</v>
      </c>
      <c r="C8" s="63"/>
      <c r="D8" s="77">
        <v>38748</v>
      </c>
      <c r="E8" s="77"/>
    </row>
    <row r="9" spans="1:5" ht="14.25" customHeight="1">
      <c r="A9" s="63"/>
      <c r="B9" s="59" t="s">
        <v>223</v>
      </c>
      <c r="C9" s="59"/>
      <c r="D9" s="77">
        <v>38748</v>
      </c>
      <c r="E9" s="77"/>
    </row>
    <row r="10" spans="1:5" ht="14.25" customHeight="1">
      <c r="A10" s="63"/>
      <c r="B10" s="59" t="s">
        <v>224</v>
      </c>
      <c r="C10" s="59"/>
      <c r="D10" s="77"/>
      <c r="E10" s="77"/>
    </row>
    <row r="11" spans="1:5" ht="14.25" customHeight="1">
      <c r="A11" s="63"/>
      <c r="B11" s="59" t="s">
        <v>225</v>
      </c>
      <c r="C11" s="59"/>
      <c r="D11" s="77"/>
      <c r="E11" s="77"/>
    </row>
    <row r="12" spans="1:5" ht="14.25" customHeight="1">
      <c r="A12" s="63"/>
      <c r="B12" s="59" t="s">
        <v>226</v>
      </c>
      <c r="C12" s="59"/>
      <c r="D12" s="77">
        <v>6764</v>
      </c>
      <c r="E12" s="77"/>
    </row>
    <row r="13" spans="1:5" ht="14.25" customHeight="1">
      <c r="A13" s="63"/>
      <c r="B13" s="78" t="s">
        <v>227</v>
      </c>
      <c r="C13" s="78"/>
      <c r="D13" s="77">
        <v>31984</v>
      </c>
      <c r="E13" s="77"/>
    </row>
    <row r="14" spans="1:5" ht="14.25" customHeight="1">
      <c r="A14" s="4" t="s">
        <v>228</v>
      </c>
      <c r="B14" s="4" t="s">
        <v>229</v>
      </c>
      <c r="C14" s="4" t="s">
        <v>230</v>
      </c>
      <c r="D14" s="4" t="s">
        <v>231</v>
      </c>
      <c r="E14" s="4" t="s">
        <v>232</v>
      </c>
    </row>
    <row r="15" spans="1:5" ht="50.25" customHeight="1">
      <c r="A15" s="63" t="s">
        <v>233</v>
      </c>
      <c r="B15" s="63" t="s">
        <v>234</v>
      </c>
      <c r="C15" s="5" t="s">
        <v>235</v>
      </c>
      <c r="D15" s="9" t="s">
        <v>624</v>
      </c>
      <c r="E15" s="58" t="s">
        <v>642</v>
      </c>
    </row>
    <row r="16" spans="1:5" ht="50.25" customHeight="1">
      <c r="A16" s="63"/>
      <c r="B16" s="63"/>
      <c r="C16" s="5" t="s">
        <v>236</v>
      </c>
      <c r="D16" s="9" t="s">
        <v>625</v>
      </c>
      <c r="E16" s="58" t="s">
        <v>643</v>
      </c>
    </row>
    <row r="17" spans="1:5" ht="50.25" customHeight="1">
      <c r="A17" s="63"/>
      <c r="B17" s="63"/>
      <c r="C17" s="5" t="s">
        <v>237</v>
      </c>
      <c r="D17" s="9" t="s">
        <v>626</v>
      </c>
      <c r="E17" s="58" t="s">
        <v>644</v>
      </c>
    </row>
    <row r="18" spans="1:5" ht="28.5" customHeight="1">
      <c r="A18" s="63"/>
      <c r="B18" s="63" t="s">
        <v>238</v>
      </c>
      <c r="C18" s="5" t="s">
        <v>239</v>
      </c>
      <c r="D18" s="9" t="s">
        <v>627</v>
      </c>
      <c r="E18" s="58" t="s">
        <v>645</v>
      </c>
    </row>
    <row r="19" spans="1:5" ht="28.5" customHeight="1">
      <c r="A19" s="63"/>
      <c r="B19" s="63"/>
      <c r="C19" s="5" t="s">
        <v>240</v>
      </c>
      <c r="D19" s="9" t="s">
        <v>628</v>
      </c>
      <c r="E19" s="58" t="s">
        <v>646</v>
      </c>
    </row>
    <row r="20" spans="1:5" ht="28.5" customHeight="1">
      <c r="A20" s="63"/>
      <c r="B20" s="63"/>
      <c r="C20" s="5" t="s">
        <v>241</v>
      </c>
      <c r="D20" s="9" t="s">
        <v>628</v>
      </c>
      <c r="E20" s="58" t="s">
        <v>647</v>
      </c>
    </row>
    <row r="21" spans="1:5" ht="49.5" customHeight="1">
      <c r="A21" s="63"/>
      <c r="B21" s="63"/>
      <c r="C21" s="5" t="s">
        <v>242</v>
      </c>
      <c r="D21" s="9" t="s">
        <v>634</v>
      </c>
      <c r="E21" s="58" t="s">
        <v>648</v>
      </c>
    </row>
    <row r="22" spans="1:5" ht="28.5" customHeight="1">
      <c r="A22" s="63"/>
      <c r="B22" s="63"/>
      <c r="C22" s="5" t="s">
        <v>243</v>
      </c>
      <c r="D22" s="9" t="s">
        <v>635</v>
      </c>
      <c r="E22" s="58" t="s">
        <v>649</v>
      </c>
    </row>
    <row r="23" spans="1:5" ht="28.5" customHeight="1">
      <c r="A23" s="63"/>
      <c r="B23" s="63"/>
      <c r="C23" s="5" t="s">
        <v>244</v>
      </c>
      <c r="D23" s="9" t="s">
        <v>636</v>
      </c>
      <c r="E23" s="58" t="s">
        <v>650</v>
      </c>
    </row>
    <row r="24" spans="1:5" ht="28.5" customHeight="1">
      <c r="A24" s="63"/>
      <c r="B24" s="63"/>
      <c r="C24" s="5" t="s">
        <v>245</v>
      </c>
      <c r="D24" s="9" t="s">
        <v>637</v>
      </c>
      <c r="E24" s="58" t="s">
        <v>651</v>
      </c>
    </row>
    <row r="25" spans="1:5" ht="28.5" customHeight="1">
      <c r="A25" s="63"/>
      <c r="B25" s="63"/>
      <c r="C25" s="5" t="s">
        <v>246</v>
      </c>
      <c r="D25" s="9" t="s">
        <v>629</v>
      </c>
      <c r="E25" s="58" t="s">
        <v>652</v>
      </c>
    </row>
    <row r="26" spans="1:5" ht="72.75" customHeight="1">
      <c r="A26" s="63"/>
      <c r="B26" s="63"/>
      <c r="C26" s="5" t="s">
        <v>247</v>
      </c>
      <c r="D26" s="9" t="s">
        <v>630</v>
      </c>
      <c r="E26" s="58" t="s">
        <v>653</v>
      </c>
    </row>
    <row r="27" spans="1:5" ht="51.75" customHeight="1">
      <c r="A27" s="63"/>
      <c r="B27" s="63"/>
      <c r="C27" s="5" t="s">
        <v>248</v>
      </c>
      <c r="D27" s="9" t="s">
        <v>631</v>
      </c>
      <c r="E27" s="58" t="s">
        <v>654</v>
      </c>
    </row>
    <row r="28" spans="1:5" ht="60.75" customHeight="1">
      <c r="A28" s="63"/>
      <c r="B28" s="63"/>
      <c r="C28" s="5" t="s">
        <v>249</v>
      </c>
      <c r="D28" s="9" t="s">
        <v>632</v>
      </c>
      <c r="E28" s="58" t="s">
        <v>655</v>
      </c>
    </row>
    <row r="29" spans="1:5" ht="66" customHeight="1">
      <c r="A29" s="63"/>
      <c r="B29" s="63"/>
      <c r="C29" s="5" t="s">
        <v>250</v>
      </c>
      <c r="D29" s="9" t="s">
        <v>633</v>
      </c>
      <c r="E29" s="58" t="s">
        <v>656</v>
      </c>
    </row>
    <row r="30" spans="1:5" ht="33.75" customHeight="1">
      <c r="A30" s="63"/>
      <c r="B30" s="63" t="s">
        <v>251</v>
      </c>
      <c r="C30" s="8" t="s">
        <v>252</v>
      </c>
      <c r="D30" s="9" t="s">
        <v>628</v>
      </c>
      <c r="E30" s="58" t="s">
        <v>657</v>
      </c>
    </row>
    <row r="31" spans="1:5" ht="33.75" customHeight="1">
      <c r="A31" s="63"/>
      <c r="B31" s="63"/>
      <c r="C31" s="5" t="s">
        <v>253</v>
      </c>
      <c r="D31" s="9" t="s">
        <v>628</v>
      </c>
      <c r="E31" s="58" t="s">
        <v>658</v>
      </c>
    </row>
    <row r="32" spans="1:5" ht="33.75" customHeight="1">
      <c r="A32" s="63"/>
      <c r="B32" s="63"/>
      <c r="C32" s="5" t="s">
        <v>254</v>
      </c>
      <c r="D32" s="9" t="s">
        <v>274</v>
      </c>
      <c r="E32" s="58" t="s">
        <v>659</v>
      </c>
    </row>
    <row r="33" spans="1:5" ht="33.75" customHeight="1">
      <c r="A33" s="63"/>
      <c r="B33" s="63"/>
      <c r="C33" s="5" t="s">
        <v>255</v>
      </c>
      <c r="D33" s="9" t="s">
        <v>274</v>
      </c>
      <c r="E33" s="58" t="s">
        <v>660</v>
      </c>
    </row>
    <row r="34" spans="1:5" ht="33.75" customHeight="1">
      <c r="A34" s="63"/>
      <c r="B34" s="63"/>
      <c r="C34" s="5" t="s">
        <v>256</v>
      </c>
      <c r="D34" s="9" t="s">
        <v>274</v>
      </c>
      <c r="E34" s="58" t="s">
        <v>661</v>
      </c>
    </row>
    <row r="35" spans="1:5" ht="47.25" customHeight="1">
      <c r="A35" s="63" t="s">
        <v>257</v>
      </c>
      <c r="B35" s="4" t="s">
        <v>258</v>
      </c>
      <c r="C35" s="14" t="s">
        <v>621</v>
      </c>
      <c r="D35" s="9" t="s">
        <v>638</v>
      </c>
      <c r="E35" s="10" t="s">
        <v>662</v>
      </c>
    </row>
    <row r="36" spans="1:5" ht="23.25" customHeight="1">
      <c r="A36" s="63"/>
      <c r="B36" s="4" t="s">
        <v>259</v>
      </c>
      <c r="C36" s="14" t="s">
        <v>664</v>
      </c>
      <c r="D36" s="9" t="s">
        <v>638</v>
      </c>
      <c r="E36" s="10" t="s">
        <v>663</v>
      </c>
    </row>
    <row r="37" spans="1:5" ht="23.25" customHeight="1">
      <c r="A37" s="63" t="s">
        <v>260</v>
      </c>
      <c r="B37" s="4" t="s">
        <v>261</v>
      </c>
      <c r="C37" s="14" t="s">
        <v>667</v>
      </c>
      <c r="D37" s="9" t="s">
        <v>666</v>
      </c>
      <c r="E37" s="10" t="s">
        <v>665</v>
      </c>
    </row>
    <row r="38" spans="1:5" ht="23.25" customHeight="1">
      <c r="A38" s="63"/>
      <c r="B38" s="4" t="s">
        <v>262</v>
      </c>
      <c r="C38" s="14" t="s">
        <v>668</v>
      </c>
      <c r="D38" s="9" t="s">
        <v>639</v>
      </c>
      <c r="E38" s="10" t="s">
        <v>669</v>
      </c>
    </row>
    <row r="39" spans="1:5" ht="22.5" customHeight="1"/>
    <row r="43" spans="1:5" ht="22.5" customHeight="1"/>
  </sheetData>
  <mergeCells count="30">
    <mergeCell ref="A1:E1"/>
    <mergeCell ref="A2:E2"/>
    <mergeCell ref="A3:E3"/>
    <mergeCell ref="A4:B4"/>
    <mergeCell ref="C4:E4"/>
    <mergeCell ref="B5:E5"/>
    <mergeCell ref="A6:A7"/>
    <mergeCell ref="B6:C6"/>
    <mergeCell ref="D6:E6"/>
    <mergeCell ref="B7:C7"/>
    <mergeCell ref="D7:E7"/>
    <mergeCell ref="A8:A13"/>
    <mergeCell ref="B8:C8"/>
    <mergeCell ref="D8:E8"/>
    <mergeCell ref="B9:C9"/>
    <mergeCell ref="D9:E9"/>
    <mergeCell ref="B10:C10"/>
    <mergeCell ref="D10:E10"/>
    <mergeCell ref="B11:C11"/>
    <mergeCell ref="D11:E11"/>
    <mergeCell ref="B12:C12"/>
    <mergeCell ref="D12:E12"/>
    <mergeCell ref="B13:C13"/>
    <mergeCell ref="D13:E13"/>
    <mergeCell ref="A37:A38"/>
    <mergeCell ref="A15:A34"/>
    <mergeCell ref="B15:B17"/>
    <mergeCell ref="B18:B29"/>
    <mergeCell ref="B30:B34"/>
    <mergeCell ref="A35:A36"/>
  </mergeCells>
  <phoneticPr fontId="4" type="noConversion"/>
  <pageMargins left="0.75" right="0.75" top="0.27000001072883606" bottom="0.27000001072883606" header="0" footer="0"/>
  <pageSetup paperSize="9" orientation="portrait"/>
</worksheet>
</file>

<file path=xl/worksheets/sheet12.xml><?xml version="1.0" encoding="utf-8"?>
<worksheet xmlns="http://schemas.openxmlformats.org/spreadsheetml/2006/main" xmlns:r="http://schemas.openxmlformats.org/officeDocument/2006/relationships">
  <dimension ref="A1:N11"/>
  <sheetViews>
    <sheetView workbookViewId="0">
      <selection activeCell="G35" sqref="G35"/>
    </sheetView>
  </sheetViews>
  <sheetFormatPr defaultColWidth="10" defaultRowHeight="13.5"/>
  <cols>
    <col min="1" max="1" width="20.25" customWidth="1"/>
    <col min="2" max="2" width="18.5" customWidth="1"/>
    <col min="3" max="3" width="31.5" customWidth="1"/>
    <col min="4" max="6" width="9.75" customWidth="1"/>
    <col min="7" max="7" width="18.625" customWidth="1"/>
    <col min="8" max="8" width="9.75" customWidth="1"/>
    <col min="9" max="9" width="19.625" customWidth="1"/>
    <col min="10" max="10" width="9.75" customWidth="1"/>
    <col min="11" max="11" width="18.75" customWidth="1"/>
    <col min="12" max="12" width="20.125" customWidth="1"/>
    <col min="13" max="13" width="18.75" customWidth="1"/>
    <col min="14" max="14" width="20.125" customWidth="1"/>
    <col min="15" max="20" width="9.75" customWidth="1"/>
  </cols>
  <sheetData>
    <row r="1" spans="1:14" ht="14.25" customHeight="1">
      <c r="A1" s="60" t="s">
        <v>263</v>
      </c>
      <c r="B1" s="60"/>
      <c r="C1" s="60"/>
      <c r="D1" s="60"/>
      <c r="E1" s="60"/>
      <c r="F1" s="60"/>
      <c r="G1" s="60"/>
      <c r="H1" s="60"/>
      <c r="I1" s="60"/>
      <c r="J1" s="60"/>
      <c r="K1" s="60"/>
      <c r="L1" s="60"/>
      <c r="M1" s="60"/>
      <c r="N1" s="60"/>
    </row>
    <row r="2" spans="1:14" ht="28.5" customHeight="1">
      <c r="A2" s="61" t="s">
        <v>675</v>
      </c>
      <c r="B2" s="61"/>
      <c r="C2" s="61"/>
      <c r="D2" s="61"/>
      <c r="E2" s="61"/>
      <c r="F2" s="61"/>
      <c r="G2" s="61"/>
      <c r="H2" s="61"/>
      <c r="I2" s="61"/>
      <c r="J2" s="61"/>
      <c r="K2" s="61"/>
      <c r="L2" s="61"/>
      <c r="M2" s="61"/>
      <c r="N2" s="61"/>
    </row>
    <row r="3" spans="1:14" ht="14.25" customHeight="1">
      <c r="A3" s="3" t="s">
        <v>2</v>
      </c>
      <c r="B3" s="62" t="s">
        <v>284</v>
      </c>
      <c r="C3" s="62"/>
      <c r="D3" s="62"/>
      <c r="E3" s="62"/>
      <c r="F3" s="62"/>
      <c r="G3" s="62"/>
      <c r="H3" s="62"/>
      <c r="I3" s="62"/>
      <c r="J3" s="62"/>
      <c r="K3" s="62"/>
      <c r="L3" s="62"/>
      <c r="M3" s="62"/>
      <c r="N3" s="62"/>
    </row>
    <row r="4" spans="1:14" ht="14.25" customHeight="1">
      <c r="A4" s="63" t="s">
        <v>264</v>
      </c>
      <c r="B4" s="63" t="s">
        <v>265</v>
      </c>
      <c r="C4" s="63" t="s">
        <v>266</v>
      </c>
      <c r="D4" s="63"/>
      <c r="E4" s="63"/>
      <c r="F4" s="63"/>
      <c r="G4" s="63" t="s">
        <v>267</v>
      </c>
      <c r="H4" s="63"/>
      <c r="I4" s="63"/>
      <c r="J4" s="63"/>
      <c r="K4" s="63"/>
      <c r="L4" s="63"/>
      <c r="M4" s="63"/>
      <c r="N4" s="63"/>
    </row>
    <row r="5" spans="1:14" ht="16.899999999999999" customHeight="1">
      <c r="A5" s="63"/>
      <c r="B5" s="63"/>
      <c r="C5" s="63"/>
      <c r="D5" s="63"/>
      <c r="E5" s="63"/>
      <c r="F5" s="63"/>
      <c r="G5" s="63" t="s">
        <v>268</v>
      </c>
      <c r="H5" s="63"/>
      <c r="I5" s="63" t="s">
        <v>257</v>
      </c>
      <c r="J5" s="63"/>
      <c r="K5" s="63" t="s">
        <v>260</v>
      </c>
      <c r="L5" s="63"/>
      <c r="M5" s="63" t="s">
        <v>269</v>
      </c>
      <c r="N5" s="63"/>
    </row>
    <row r="6" spans="1:14" ht="22.7" customHeight="1">
      <c r="A6" s="63"/>
      <c r="B6" s="63"/>
      <c r="C6" s="4" t="s">
        <v>270</v>
      </c>
      <c r="D6" s="4" t="s">
        <v>271</v>
      </c>
      <c r="E6" s="4" t="s">
        <v>73</v>
      </c>
      <c r="F6" s="4" t="s">
        <v>74</v>
      </c>
      <c r="G6" s="4" t="s">
        <v>230</v>
      </c>
      <c r="H6" s="4" t="s">
        <v>231</v>
      </c>
      <c r="I6" s="4" t="s">
        <v>230</v>
      </c>
      <c r="J6" s="4" t="s">
        <v>231</v>
      </c>
      <c r="K6" s="4" t="s">
        <v>230</v>
      </c>
      <c r="L6" s="4" t="s">
        <v>231</v>
      </c>
      <c r="M6" s="4" t="s">
        <v>230</v>
      </c>
      <c r="N6" s="4" t="s">
        <v>231</v>
      </c>
    </row>
    <row r="7" spans="1:14" ht="14.25" customHeight="1">
      <c r="A7" s="5" t="s">
        <v>76</v>
      </c>
      <c r="B7" s="5"/>
      <c r="C7" s="6">
        <v>31984</v>
      </c>
      <c r="D7" s="6">
        <v>31984</v>
      </c>
      <c r="E7" s="6"/>
      <c r="F7" s="6"/>
      <c r="G7" s="7"/>
      <c r="H7" s="7"/>
      <c r="I7" s="7"/>
      <c r="J7" s="7"/>
      <c r="K7" s="7"/>
      <c r="L7" s="7"/>
      <c r="M7" s="7"/>
      <c r="N7" s="7"/>
    </row>
    <row r="8" spans="1:14" ht="22.7" customHeight="1">
      <c r="A8" s="4" t="s">
        <v>272</v>
      </c>
      <c r="B8" s="4" t="s">
        <v>3</v>
      </c>
      <c r="C8" s="6">
        <v>31984</v>
      </c>
      <c r="D8" s="6">
        <v>31984</v>
      </c>
      <c r="E8" s="6"/>
      <c r="F8" s="6"/>
      <c r="G8" s="7"/>
      <c r="H8" s="7"/>
      <c r="I8" s="7"/>
      <c r="J8" s="7"/>
      <c r="K8" s="7"/>
      <c r="L8" s="7"/>
      <c r="M8" s="7"/>
      <c r="N8" s="7"/>
    </row>
    <row r="9" spans="1:14" ht="14.25" customHeight="1">
      <c r="A9" s="63" t="s">
        <v>273</v>
      </c>
      <c r="B9" s="63" t="s">
        <v>640</v>
      </c>
      <c r="C9" s="80">
        <v>31984</v>
      </c>
      <c r="D9" s="80">
        <v>31984</v>
      </c>
      <c r="E9" s="80"/>
      <c r="F9" s="80"/>
      <c r="G9" s="10" t="s">
        <v>670</v>
      </c>
      <c r="H9" s="10" t="s">
        <v>671</v>
      </c>
      <c r="I9" s="10" t="s">
        <v>673</v>
      </c>
      <c r="J9" s="9" t="s">
        <v>274</v>
      </c>
      <c r="K9" s="7" t="s">
        <v>275</v>
      </c>
      <c r="L9" s="9" t="s">
        <v>276</v>
      </c>
      <c r="M9" s="7" t="s">
        <v>277</v>
      </c>
      <c r="N9" s="9" t="s">
        <v>278</v>
      </c>
    </row>
    <row r="10" spans="1:14" ht="14.25" customHeight="1">
      <c r="A10" s="63"/>
      <c r="B10" s="63"/>
      <c r="C10" s="80"/>
      <c r="D10" s="80"/>
      <c r="E10" s="80"/>
      <c r="F10" s="80"/>
      <c r="G10" s="7"/>
      <c r="H10" s="7"/>
      <c r="I10" s="10" t="s">
        <v>672</v>
      </c>
      <c r="J10" s="9" t="s">
        <v>279</v>
      </c>
      <c r="K10" s="7" t="s">
        <v>280</v>
      </c>
      <c r="L10" s="9" t="s">
        <v>281</v>
      </c>
      <c r="M10" s="7"/>
      <c r="N10" s="9"/>
    </row>
    <row r="11" spans="1:14" ht="30.75" customHeight="1">
      <c r="A11" s="63"/>
      <c r="B11" s="63"/>
      <c r="C11" s="80"/>
      <c r="D11" s="80"/>
      <c r="E11" s="80"/>
      <c r="F11" s="80"/>
      <c r="G11" s="7"/>
      <c r="H11" s="7"/>
      <c r="I11" s="10" t="s">
        <v>674</v>
      </c>
      <c r="J11" s="9" t="s">
        <v>274</v>
      </c>
      <c r="K11" s="7"/>
      <c r="L11" s="9"/>
      <c r="M11" s="7"/>
      <c r="N11" s="9"/>
    </row>
  </sheetData>
  <mergeCells count="17">
    <mergeCell ref="A1:N1"/>
    <mergeCell ref="A2:N2"/>
    <mergeCell ref="B3:N3"/>
    <mergeCell ref="A4:A6"/>
    <mergeCell ref="B4:B6"/>
    <mergeCell ref="C4:F5"/>
    <mergeCell ref="G4:N4"/>
    <mergeCell ref="G5:H5"/>
    <mergeCell ref="I5:J5"/>
    <mergeCell ref="K5:L5"/>
    <mergeCell ref="M5:N5"/>
    <mergeCell ref="F9:F11"/>
    <mergeCell ref="A9:A11"/>
    <mergeCell ref="B9:B11"/>
    <mergeCell ref="C9:C11"/>
    <mergeCell ref="D9:D11"/>
    <mergeCell ref="E9:E11"/>
  </mergeCells>
  <phoneticPr fontId="4" type="noConversion"/>
  <pageMargins left="0.75" right="0.75" top="0.27000001072883606" bottom="0.27000001072883606" header="0" footer="0"/>
  <pageSetup paperSize="9" orientation="portrait"/>
</worksheet>
</file>

<file path=xl/worksheets/sheet13.xml><?xml version="1.0" encoding="utf-8"?>
<worksheet xmlns="http://schemas.openxmlformats.org/spreadsheetml/2006/main" xmlns:r="http://schemas.openxmlformats.org/officeDocument/2006/relationships">
  <dimension ref="A1:N9"/>
  <sheetViews>
    <sheetView workbookViewId="0">
      <selection activeCell="O37" sqref="O37:O38"/>
    </sheetView>
  </sheetViews>
  <sheetFormatPr defaultColWidth="10" defaultRowHeight="13.5"/>
  <cols>
    <col min="1" max="3" width="4.125" customWidth="1"/>
    <col min="4" max="4" width="6.125" customWidth="1"/>
    <col min="5" max="5" width="20.5" customWidth="1"/>
    <col min="6" max="13" width="9.75" customWidth="1"/>
    <col min="14" max="14" width="10.25" customWidth="1"/>
    <col min="15" max="15" width="9.75" customWidth="1"/>
  </cols>
  <sheetData>
    <row r="1" spans="1:14" ht="14.25" customHeight="1">
      <c r="A1" s="60" t="s">
        <v>282</v>
      </c>
      <c r="B1" s="60"/>
      <c r="C1" s="60"/>
      <c r="D1" s="60"/>
      <c r="E1" s="60"/>
      <c r="F1" s="60"/>
      <c r="G1" s="60"/>
      <c r="H1" s="60"/>
      <c r="I1" s="60"/>
      <c r="J1" s="60"/>
      <c r="K1" s="60"/>
      <c r="L1" s="60"/>
      <c r="M1" s="60"/>
      <c r="N1" s="60"/>
    </row>
    <row r="2" spans="1:14" ht="28.5" customHeight="1">
      <c r="A2" s="61" t="s">
        <v>283</v>
      </c>
      <c r="B2" s="61"/>
      <c r="C2" s="61"/>
      <c r="D2" s="61"/>
      <c r="E2" s="61"/>
      <c r="F2" s="61"/>
      <c r="G2" s="61"/>
      <c r="H2" s="61"/>
      <c r="I2" s="61"/>
      <c r="J2" s="61"/>
      <c r="K2" s="61"/>
      <c r="L2" s="61"/>
      <c r="M2" s="61"/>
      <c r="N2" s="61"/>
    </row>
    <row r="3" spans="1:14" ht="14.25" customHeight="1">
      <c r="A3" s="76" t="s">
        <v>2</v>
      </c>
      <c r="B3" s="76"/>
      <c r="C3" s="76"/>
      <c r="D3" s="64" t="s">
        <v>284</v>
      </c>
      <c r="E3" s="64"/>
      <c r="F3" s="64"/>
      <c r="G3" s="64"/>
      <c r="H3" s="64"/>
      <c r="I3" s="64"/>
      <c r="J3" s="64"/>
      <c r="K3" s="64"/>
      <c r="L3" s="64"/>
      <c r="M3" s="64"/>
      <c r="N3" s="2" t="s">
        <v>58</v>
      </c>
    </row>
    <row r="4" spans="1:14" ht="14.25" customHeight="1">
      <c r="A4" s="63" t="s">
        <v>79</v>
      </c>
      <c r="B4" s="63"/>
      <c r="C4" s="63"/>
      <c r="D4" s="63" t="s">
        <v>80</v>
      </c>
      <c r="E4" s="63" t="s">
        <v>81</v>
      </c>
      <c r="F4" s="63" t="s">
        <v>63</v>
      </c>
      <c r="G4" s="63" t="s">
        <v>82</v>
      </c>
      <c r="H4" s="63"/>
      <c r="I4" s="63"/>
      <c r="J4" s="63"/>
      <c r="K4" s="63"/>
      <c r="L4" s="63" t="s">
        <v>83</v>
      </c>
      <c r="M4" s="63"/>
      <c r="N4" s="63"/>
    </row>
    <row r="5" spans="1:14" ht="14.25" customHeight="1">
      <c r="A5" s="63"/>
      <c r="B5" s="63"/>
      <c r="C5" s="63"/>
      <c r="D5" s="63"/>
      <c r="E5" s="63"/>
      <c r="F5" s="63"/>
      <c r="G5" s="63" t="s">
        <v>75</v>
      </c>
      <c r="H5" s="63" t="s">
        <v>84</v>
      </c>
      <c r="I5" s="63"/>
      <c r="J5" s="63" t="s">
        <v>85</v>
      </c>
      <c r="K5" s="63"/>
      <c r="L5" s="63" t="s">
        <v>75</v>
      </c>
      <c r="M5" s="63" t="s">
        <v>86</v>
      </c>
      <c r="N5" s="63" t="s">
        <v>87</v>
      </c>
    </row>
    <row r="6" spans="1:14" ht="33.950000000000003" customHeight="1">
      <c r="A6" s="4" t="s">
        <v>88</v>
      </c>
      <c r="B6" s="4" t="s">
        <v>89</v>
      </c>
      <c r="C6" s="4" t="s">
        <v>90</v>
      </c>
      <c r="D6" s="63"/>
      <c r="E6" s="63"/>
      <c r="F6" s="63"/>
      <c r="G6" s="63"/>
      <c r="H6" s="4" t="s">
        <v>91</v>
      </c>
      <c r="I6" s="4" t="s">
        <v>92</v>
      </c>
      <c r="J6" s="4" t="s">
        <v>93</v>
      </c>
      <c r="K6" s="4" t="s">
        <v>94</v>
      </c>
      <c r="L6" s="63"/>
      <c r="M6" s="63"/>
      <c r="N6" s="63"/>
    </row>
    <row r="7" spans="1:14" ht="14.25" customHeight="1">
      <c r="A7" s="4"/>
      <c r="B7" s="4"/>
      <c r="C7" s="4"/>
      <c r="D7" s="4"/>
      <c r="E7" s="4" t="s">
        <v>63</v>
      </c>
      <c r="F7" s="6">
        <v>0</v>
      </c>
      <c r="G7" s="6">
        <v>0</v>
      </c>
      <c r="H7" s="6">
        <v>0</v>
      </c>
      <c r="I7" s="6">
        <v>0</v>
      </c>
      <c r="J7" s="6">
        <v>0</v>
      </c>
      <c r="K7" s="6">
        <v>0</v>
      </c>
      <c r="L7" s="6">
        <v>0</v>
      </c>
      <c r="M7" s="6">
        <v>0</v>
      </c>
      <c r="N7" s="6">
        <v>0</v>
      </c>
    </row>
    <row r="8" spans="1:14" ht="14.25" customHeight="1">
      <c r="A8" s="7"/>
      <c r="B8" s="7"/>
      <c r="C8" s="7"/>
      <c r="D8" s="7"/>
      <c r="E8" s="7"/>
      <c r="F8" s="6">
        <v>0</v>
      </c>
      <c r="G8" s="6">
        <v>0</v>
      </c>
      <c r="H8" s="6">
        <v>0</v>
      </c>
      <c r="I8" s="6">
        <v>0</v>
      </c>
      <c r="J8" s="6">
        <v>0</v>
      </c>
      <c r="K8" s="6">
        <v>0</v>
      </c>
      <c r="L8" s="6">
        <v>0</v>
      </c>
      <c r="M8" s="6">
        <v>0</v>
      </c>
      <c r="N8" s="6">
        <v>0</v>
      </c>
    </row>
    <row r="9" spans="1:14" ht="14.25" customHeight="1">
      <c r="A9" s="7"/>
      <c r="B9" s="7"/>
      <c r="C9" s="7"/>
      <c r="D9" s="7"/>
      <c r="E9" s="7"/>
      <c r="F9" s="6">
        <v>0</v>
      </c>
      <c r="G9" s="6">
        <v>0</v>
      </c>
      <c r="H9" s="6">
        <v>0</v>
      </c>
      <c r="I9" s="6">
        <v>0</v>
      </c>
      <c r="J9" s="6">
        <v>0</v>
      </c>
      <c r="K9" s="6">
        <v>0</v>
      </c>
      <c r="L9" s="6">
        <v>0</v>
      </c>
      <c r="M9" s="6">
        <v>0</v>
      </c>
      <c r="N9" s="6">
        <v>0</v>
      </c>
    </row>
  </sheetData>
  <mergeCells count="16">
    <mergeCell ref="A1:N1"/>
    <mergeCell ref="A2:N2"/>
    <mergeCell ref="A3:C3"/>
    <mergeCell ref="D3:M3"/>
    <mergeCell ref="A4:C5"/>
    <mergeCell ref="D4:D6"/>
    <mergeCell ref="E4:E6"/>
    <mergeCell ref="F4:F6"/>
    <mergeCell ref="G4:K4"/>
    <mergeCell ref="L4:N4"/>
    <mergeCell ref="G5:G6"/>
    <mergeCell ref="H5:I5"/>
    <mergeCell ref="J5:K5"/>
    <mergeCell ref="L5:L6"/>
    <mergeCell ref="M5:M6"/>
    <mergeCell ref="N5:N6"/>
  </mergeCells>
  <phoneticPr fontId="4" type="noConversion"/>
  <pageMargins left="0.75" right="0.75" top="0.27000001072883606" bottom="0.27000001072883606" header="0" footer="0"/>
  <pageSetup paperSize="9" orientation="portrait"/>
</worksheet>
</file>

<file path=xl/worksheets/sheet2.xml><?xml version="1.0" encoding="utf-8"?>
<worksheet xmlns="http://schemas.openxmlformats.org/spreadsheetml/2006/main" xmlns:r="http://schemas.openxmlformats.org/officeDocument/2006/relationships">
  <dimension ref="A1:T9"/>
  <sheetViews>
    <sheetView workbookViewId="0">
      <selection activeCell="I31" sqref="I31"/>
    </sheetView>
  </sheetViews>
  <sheetFormatPr defaultColWidth="10" defaultRowHeight="13.5"/>
  <cols>
    <col min="1" max="1" width="12.375" customWidth="1"/>
    <col min="2" max="2" width="20.5" customWidth="1"/>
    <col min="3" max="20" width="10.25" customWidth="1"/>
  </cols>
  <sheetData>
    <row r="1" spans="1:20" ht="14.25" customHeight="1">
      <c r="A1" s="60" t="s">
        <v>56</v>
      </c>
      <c r="B1" s="60"/>
      <c r="C1" s="60"/>
      <c r="D1" s="60"/>
      <c r="E1" s="60"/>
      <c r="F1" s="60"/>
      <c r="G1" s="60"/>
      <c r="H1" s="60"/>
      <c r="I1" s="60"/>
      <c r="J1" s="60"/>
      <c r="K1" s="60"/>
      <c r="L1" s="60"/>
      <c r="M1" s="60"/>
      <c r="N1" s="60"/>
      <c r="O1" s="60"/>
      <c r="P1" s="60"/>
      <c r="Q1" s="60"/>
      <c r="R1" s="60"/>
      <c r="S1" s="60"/>
      <c r="T1" s="60"/>
    </row>
    <row r="2" spans="1:20" ht="28.5" customHeight="1">
      <c r="A2" s="61" t="s">
        <v>57</v>
      </c>
      <c r="B2" s="61"/>
      <c r="C2" s="61"/>
      <c r="D2" s="61"/>
      <c r="E2" s="61"/>
      <c r="F2" s="61"/>
      <c r="G2" s="61"/>
      <c r="H2" s="61"/>
      <c r="I2" s="61"/>
      <c r="J2" s="61"/>
      <c r="K2" s="61"/>
      <c r="L2" s="61"/>
      <c r="M2" s="61"/>
      <c r="N2" s="61"/>
      <c r="O2" s="61"/>
      <c r="P2" s="61"/>
      <c r="Q2" s="61"/>
      <c r="R2" s="61"/>
      <c r="S2" s="61"/>
      <c r="T2" s="61"/>
    </row>
    <row r="3" spans="1:20" ht="14.25" customHeight="1">
      <c r="A3" s="3" t="s">
        <v>2</v>
      </c>
      <c r="B3" s="64" t="s">
        <v>284</v>
      </c>
      <c r="C3" s="64"/>
      <c r="D3" s="64"/>
      <c r="E3" s="64"/>
      <c r="F3" s="64"/>
      <c r="G3" s="64"/>
      <c r="H3" s="64"/>
      <c r="I3" s="64"/>
      <c r="J3" s="64"/>
      <c r="K3" s="64"/>
      <c r="L3" s="64"/>
      <c r="M3" s="64"/>
      <c r="N3" s="64"/>
      <c r="O3" s="64"/>
      <c r="P3" s="64"/>
      <c r="Q3" s="64"/>
      <c r="R3" s="64"/>
      <c r="S3" s="64"/>
      <c r="T3" s="2" t="s">
        <v>58</v>
      </c>
    </row>
    <row r="4" spans="1:20" ht="14.25" customHeight="1">
      <c r="A4" s="63" t="s">
        <v>59</v>
      </c>
      <c r="B4" s="63" t="s">
        <v>60</v>
      </c>
      <c r="C4" s="63" t="s">
        <v>285</v>
      </c>
      <c r="D4" s="63" t="s">
        <v>62</v>
      </c>
      <c r="E4" s="63"/>
      <c r="F4" s="63"/>
      <c r="G4" s="63"/>
      <c r="H4" s="63"/>
      <c r="I4" s="63"/>
      <c r="J4" s="63"/>
      <c r="K4" s="63"/>
      <c r="L4" s="63"/>
      <c r="M4" s="63"/>
      <c r="N4" s="63"/>
      <c r="O4" s="63" t="s">
        <v>52</v>
      </c>
      <c r="P4" s="63"/>
      <c r="Q4" s="63"/>
      <c r="R4" s="63"/>
      <c r="S4" s="63"/>
      <c r="T4" s="63"/>
    </row>
    <row r="5" spans="1:20" ht="14.25" customHeight="1">
      <c r="A5" s="63"/>
      <c r="B5" s="63"/>
      <c r="C5" s="63"/>
      <c r="D5" s="63" t="s">
        <v>63</v>
      </c>
      <c r="E5" s="63" t="s">
        <v>64</v>
      </c>
      <c r="F5" s="63"/>
      <c r="G5" s="63" t="s">
        <v>65</v>
      </c>
      <c r="H5" s="63" t="s">
        <v>66</v>
      </c>
      <c r="I5" s="63" t="s">
        <v>67</v>
      </c>
      <c r="J5" s="63" t="s">
        <v>68</v>
      </c>
      <c r="K5" s="63" t="s">
        <v>69</v>
      </c>
      <c r="L5" s="63" t="s">
        <v>70</v>
      </c>
      <c r="M5" s="63" t="s">
        <v>71</v>
      </c>
      <c r="N5" s="63" t="s">
        <v>72</v>
      </c>
      <c r="O5" s="63" t="s">
        <v>63</v>
      </c>
      <c r="P5" s="63" t="s">
        <v>64</v>
      </c>
      <c r="Q5" s="63" t="s">
        <v>65</v>
      </c>
      <c r="R5" s="63" t="s">
        <v>66</v>
      </c>
      <c r="S5" s="63" t="s">
        <v>73</v>
      </c>
      <c r="T5" s="63" t="s">
        <v>74</v>
      </c>
    </row>
    <row r="6" spans="1:20" ht="22.7" customHeight="1">
      <c r="A6" s="63"/>
      <c r="B6" s="63"/>
      <c r="C6" s="63"/>
      <c r="D6" s="63"/>
      <c r="E6" s="4" t="s">
        <v>75</v>
      </c>
      <c r="F6" s="4" t="s">
        <v>12</v>
      </c>
      <c r="G6" s="63"/>
      <c r="H6" s="63"/>
      <c r="I6" s="63"/>
      <c r="J6" s="63"/>
      <c r="K6" s="63"/>
      <c r="L6" s="63"/>
      <c r="M6" s="63"/>
      <c r="N6" s="63"/>
      <c r="O6" s="63"/>
      <c r="P6" s="63"/>
      <c r="Q6" s="63"/>
      <c r="R6" s="63"/>
      <c r="S6" s="63"/>
      <c r="T6" s="63"/>
    </row>
    <row r="7" spans="1:20" ht="14.25" customHeight="1">
      <c r="A7" s="7"/>
      <c r="B7" s="4" t="s">
        <v>63</v>
      </c>
      <c r="C7" s="6">
        <v>38748</v>
      </c>
      <c r="D7" s="15">
        <v>38748</v>
      </c>
      <c r="E7" s="15">
        <v>38748</v>
      </c>
      <c r="F7" s="6"/>
      <c r="G7" s="6"/>
      <c r="H7" s="6"/>
      <c r="I7" s="6"/>
      <c r="J7" s="6"/>
      <c r="K7" s="6"/>
      <c r="L7" s="6"/>
      <c r="M7" s="6"/>
      <c r="N7" s="6"/>
      <c r="O7" s="6"/>
      <c r="P7" s="6"/>
      <c r="Q7" s="6"/>
      <c r="R7" s="6"/>
      <c r="S7" s="6"/>
      <c r="T7" s="6"/>
    </row>
    <row r="8" spans="1:20" ht="22.7" customHeight="1">
      <c r="A8" s="5" t="s">
        <v>76</v>
      </c>
      <c r="B8" s="5" t="s">
        <v>3</v>
      </c>
      <c r="C8" s="6">
        <v>38748</v>
      </c>
      <c r="D8" s="15">
        <v>38748</v>
      </c>
      <c r="E8" s="15">
        <v>38748</v>
      </c>
      <c r="F8" s="6"/>
      <c r="G8" s="6"/>
      <c r="H8" s="6"/>
      <c r="I8" s="6"/>
      <c r="J8" s="6"/>
      <c r="K8" s="6"/>
      <c r="L8" s="6"/>
      <c r="M8" s="6"/>
      <c r="N8" s="6"/>
      <c r="O8" s="6"/>
      <c r="P8" s="6"/>
      <c r="Q8" s="6"/>
      <c r="R8" s="6"/>
      <c r="S8" s="6"/>
      <c r="T8" s="6"/>
    </row>
    <row r="9" spans="1:20" ht="22.7" customHeight="1">
      <c r="A9" s="5" t="s">
        <v>77</v>
      </c>
      <c r="B9" s="5" t="s">
        <v>78</v>
      </c>
      <c r="C9" s="15">
        <v>38748</v>
      </c>
      <c r="D9" s="15">
        <v>38748</v>
      </c>
      <c r="E9" s="15">
        <v>38748</v>
      </c>
      <c r="F9" s="6"/>
      <c r="G9" s="6"/>
      <c r="H9" s="6"/>
      <c r="I9" s="6"/>
      <c r="J9" s="6"/>
      <c r="K9" s="6"/>
      <c r="L9" s="6"/>
      <c r="M9" s="6"/>
      <c r="N9" s="6"/>
      <c r="O9" s="6"/>
      <c r="P9" s="6"/>
      <c r="Q9" s="6"/>
      <c r="R9" s="6"/>
      <c r="S9" s="6"/>
      <c r="T9" s="6"/>
    </row>
  </sheetData>
  <mergeCells count="24">
    <mergeCell ref="A1:T1"/>
    <mergeCell ref="A2:T2"/>
    <mergeCell ref="B3:S3"/>
    <mergeCell ref="A4:A6"/>
    <mergeCell ref="B4:B6"/>
    <mergeCell ref="C4:C6"/>
    <mergeCell ref="D4:N4"/>
    <mergeCell ref="O4:T4"/>
    <mergeCell ref="D5:D6"/>
    <mergeCell ref="E5:F5"/>
    <mergeCell ref="G5:G6"/>
    <mergeCell ref="H5:H6"/>
    <mergeCell ref="I5:I6"/>
    <mergeCell ref="J5:J6"/>
    <mergeCell ref="K5:K6"/>
    <mergeCell ref="L5:L6"/>
    <mergeCell ref="R5:R6"/>
    <mergeCell ref="S5:S6"/>
    <mergeCell ref="T5:T6"/>
    <mergeCell ref="M5:M6"/>
    <mergeCell ref="N5:N6"/>
    <mergeCell ref="O5:O6"/>
    <mergeCell ref="P5:P6"/>
    <mergeCell ref="Q5:Q6"/>
  </mergeCells>
  <phoneticPr fontId="4" type="noConversion"/>
  <pageMargins left="0.75" right="0.75" top="0.26899999380111694" bottom="0.26899999380111694" header="0" footer="0"/>
  <pageSetup paperSize="9" orientation="landscape"/>
</worksheet>
</file>

<file path=xl/worksheets/sheet3.xml><?xml version="1.0" encoding="utf-8"?>
<worksheet xmlns="http://schemas.openxmlformats.org/spreadsheetml/2006/main" xmlns:r="http://schemas.openxmlformats.org/officeDocument/2006/relationships">
  <dimension ref="A1:L180"/>
  <sheetViews>
    <sheetView workbookViewId="0">
      <selection activeCell="I17" sqref="I17"/>
    </sheetView>
  </sheetViews>
  <sheetFormatPr defaultColWidth="10" defaultRowHeight="13.5"/>
  <cols>
    <col min="2" max="2" width="11.125" customWidth="1"/>
    <col min="3" max="3" width="34.75" customWidth="1"/>
    <col min="4" max="4" width="18.75" customWidth="1"/>
    <col min="5" max="16" width="9.75" customWidth="1"/>
  </cols>
  <sheetData>
    <row r="1" spans="1:12" ht="14.25" customHeight="1">
      <c r="B1" s="60"/>
      <c r="C1" s="60"/>
      <c r="D1" s="60"/>
      <c r="E1" s="60"/>
      <c r="F1" s="60"/>
      <c r="G1" s="60"/>
      <c r="H1" s="60"/>
      <c r="I1" s="60"/>
      <c r="J1" s="60"/>
      <c r="K1" s="60"/>
      <c r="L1" s="60"/>
    </row>
    <row r="2" spans="1:12" ht="28.5" customHeight="1">
      <c r="B2" s="61" t="s">
        <v>601</v>
      </c>
      <c r="C2" s="61"/>
      <c r="D2" s="61"/>
      <c r="E2" s="61"/>
      <c r="F2" s="61"/>
      <c r="G2" s="61"/>
      <c r="H2" s="61"/>
      <c r="I2" s="61"/>
      <c r="J2" s="61"/>
      <c r="K2" s="61"/>
      <c r="L2" s="61"/>
    </row>
    <row r="3" spans="1:12" ht="14.25" customHeight="1">
      <c r="A3" t="s">
        <v>2</v>
      </c>
      <c r="B3" s="66" t="s">
        <v>284</v>
      </c>
      <c r="C3" s="66"/>
      <c r="D3" s="66"/>
      <c r="E3" s="66"/>
      <c r="F3" s="66"/>
      <c r="G3" s="66"/>
      <c r="H3" s="66"/>
      <c r="I3" s="66"/>
      <c r="J3" s="66"/>
      <c r="K3" s="66"/>
      <c r="L3" s="12" t="s">
        <v>58</v>
      </c>
    </row>
    <row r="4" spans="1:12" ht="14.25" customHeight="1">
      <c r="A4" s="65" t="s">
        <v>79</v>
      </c>
      <c r="B4" s="67" t="s">
        <v>80</v>
      </c>
      <c r="C4" s="70" t="s">
        <v>81</v>
      </c>
      <c r="D4" s="70" t="s">
        <v>63</v>
      </c>
      <c r="E4" s="73" t="s">
        <v>82</v>
      </c>
      <c r="F4" s="74"/>
      <c r="G4" s="74"/>
      <c r="H4" s="74"/>
      <c r="I4" s="75"/>
      <c r="J4" s="73" t="s">
        <v>83</v>
      </c>
      <c r="K4" s="74"/>
      <c r="L4" s="75"/>
    </row>
    <row r="5" spans="1:12" ht="14.25" customHeight="1">
      <c r="A5" s="65"/>
      <c r="B5" s="68"/>
      <c r="C5" s="71"/>
      <c r="D5" s="71"/>
      <c r="E5" s="70" t="s">
        <v>75</v>
      </c>
      <c r="F5" s="73" t="s">
        <v>84</v>
      </c>
      <c r="G5" s="75"/>
      <c r="H5" s="73" t="s">
        <v>85</v>
      </c>
      <c r="I5" s="75"/>
      <c r="J5" s="70" t="s">
        <v>75</v>
      </c>
      <c r="K5" s="70" t="s">
        <v>86</v>
      </c>
      <c r="L5" s="70" t="s">
        <v>87</v>
      </c>
    </row>
    <row r="6" spans="1:12" ht="33.950000000000003" customHeight="1">
      <c r="A6" s="19" t="s">
        <v>288</v>
      </c>
      <c r="B6" s="69"/>
      <c r="C6" s="72"/>
      <c r="D6" s="72"/>
      <c r="E6" s="72"/>
      <c r="F6" s="11" t="s">
        <v>91</v>
      </c>
      <c r="G6" s="11" t="s">
        <v>92</v>
      </c>
      <c r="H6" s="11" t="s">
        <v>93</v>
      </c>
      <c r="I6" s="11" t="s">
        <v>94</v>
      </c>
      <c r="J6" s="72"/>
      <c r="K6" s="72"/>
      <c r="L6" s="72"/>
    </row>
    <row r="7" spans="1:12" ht="14.25" customHeight="1">
      <c r="A7" s="40"/>
      <c r="B7" s="16"/>
      <c r="C7" s="41" t="s">
        <v>63</v>
      </c>
      <c r="D7" s="42">
        <v>38748</v>
      </c>
      <c r="E7" s="42">
        <v>6764</v>
      </c>
      <c r="F7" s="42">
        <v>6704</v>
      </c>
      <c r="G7" s="42"/>
      <c r="H7" s="42">
        <v>60</v>
      </c>
      <c r="I7" s="42"/>
      <c r="J7" s="42">
        <v>31984</v>
      </c>
      <c r="K7" s="42">
        <v>31984</v>
      </c>
      <c r="L7" s="42"/>
    </row>
    <row r="8" spans="1:12" ht="22.7" customHeight="1">
      <c r="A8" s="19"/>
      <c r="B8" s="43" t="s">
        <v>76</v>
      </c>
      <c r="C8" s="43" t="s">
        <v>286</v>
      </c>
      <c r="D8" s="44">
        <f>D9+D51+D60+D68+D78+D84+D116+D132+D141+D149+D168+D172+D175+D178</f>
        <v>38748</v>
      </c>
      <c r="E8" s="44">
        <f t="shared" ref="E8:F8" si="0">E9+E51+E60+E68+E78+E84+E116+E132+E141+E149+E168+E172+E175+E178</f>
        <v>6764</v>
      </c>
      <c r="F8" s="44">
        <f t="shared" si="0"/>
        <v>6704</v>
      </c>
      <c r="G8" s="44"/>
      <c r="H8" s="44">
        <v>60</v>
      </c>
      <c r="I8" s="44"/>
      <c r="J8" s="44">
        <f>J9+J51+J60+J68+J78+J84+J116+J132+J141+J149+J168+J172+J175+J178</f>
        <v>31984</v>
      </c>
      <c r="K8" s="44">
        <f>K9+K51+K60+K68+K78+K84+K116+K132+K141+K149+K168+K172+K175+K178</f>
        <v>31984</v>
      </c>
      <c r="L8" s="44"/>
    </row>
    <row r="9" spans="1:12" ht="14.25" customHeight="1">
      <c r="A9" s="20" t="s">
        <v>96</v>
      </c>
      <c r="B9" s="19"/>
      <c r="C9" s="21" t="s">
        <v>11</v>
      </c>
      <c r="D9" s="35">
        <f>D10+D16+D18+D22+D25+D27+D30+D33+D36+D39+D42+D45+D48</f>
        <v>5915</v>
      </c>
      <c r="E9" s="35">
        <f>E10+E16+E18+E22+E25+E27+E30+E33+E36+E39+E42+E45+E48</f>
        <v>2518</v>
      </c>
      <c r="F9" s="35">
        <f>F10+F16+F18+F22+F25+F27+F30+F33+F36+F39+F42+F45+F48</f>
        <v>2458</v>
      </c>
      <c r="G9" s="35">
        <f t="shared" ref="G9:I9" si="1">G10+G16+G18+G22+G25+G27+G30+G33+G36+G39+G42+G45+G48</f>
        <v>0</v>
      </c>
      <c r="H9" s="35">
        <f t="shared" si="1"/>
        <v>60</v>
      </c>
      <c r="I9" s="35">
        <f t="shared" si="1"/>
        <v>0</v>
      </c>
      <c r="J9" s="35">
        <f>J10+J16+J18+J22+J25+J27+J30+J33+J36+J39+J42+J45+J48</f>
        <v>3397</v>
      </c>
      <c r="K9" s="35">
        <f>K10+K16+K18+K22+K25+K27+K30+K33+K36+K39+K42+K45+K48</f>
        <v>3397</v>
      </c>
      <c r="L9" s="44"/>
    </row>
    <row r="10" spans="1:12" ht="14.25" customHeight="1">
      <c r="A10" s="22" t="s">
        <v>289</v>
      </c>
      <c r="B10" s="19"/>
      <c r="C10" s="23" t="s">
        <v>290</v>
      </c>
      <c r="D10" s="36">
        <f>D11+D12+D13+D14+D15</f>
        <v>2612</v>
      </c>
      <c r="E10" s="36">
        <f>E11+E12+E13+E14+E15</f>
        <v>520</v>
      </c>
      <c r="F10" s="36">
        <f>F11+F12+F13+F14+F15</f>
        <v>460</v>
      </c>
      <c r="G10" s="36">
        <f t="shared" ref="G10:I10" si="2">G11+G12+G13+G14+G15</f>
        <v>0</v>
      </c>
      <c r="H10" s="36">
        <f t="shared" si="2"/>
        <v>60</v>
      </c>
      <c r="I10" s="36">
        <f t="shared" si="2"/>
        <v>0</v>
      </c>
      <c r="J10" s="36">
        <f>J11+J12+J13+J14+J15</f>
        <v>2092</v>
      </c>
      <c r="K10" s="36">
        <f>K11+K12+K13+K14+K15</f>
        <v>2092</v>
      </c>
      <c r="L10" s="44"/>
    </row>
    <row r="11" spans="1:12">
      <c r="A11" s="24" t="s">
        <v>291</v>
      </c>
      <c r="B11" s="19"/>
      <c r="C11" s="25" t="s">
        <v>292</v>
      </c>
      <c r="D11" s="37">
        <v>520</v>
      </c>
      <c r="E11" s="37">
        <v>520</v>
      </c>
      <c r="F11" s="37">
        <v>460</v>
      </c>
      <c r="G11" s="19"/>
      <c r="H11" s="47">
        <v>60</v>
      </c>
      <c r="I11" s="19"/>
      <c r="J11" s="37"/>
      <c r="K11" s="37"/>
      <c r="L11" s="19"/>
    </row>
    <row r="12" spans="1:12">
      <c r="A12" s="24" t="s">
        <v>293</v>
      </c>
      <c r="B12" s="19"/>
      <c r="C12" s="25" t="s">
        <v>294</v>
      </c>
      <c r="D12" s="37">
        <v>1342</v>
      </c>
      <c r="E12" s="37"/>
      <c r="F12" s="37"/>
      <c r="G12" s="19"/>
      <c r="H12" s="47"/>
      <c r="I12" s="19"/>
      <c r="J12" s="37">
        <v>1342</v>
      </c>
      <c r="K12" s="37">
        <v>1342</v>
      </c>
      <c r="L12" s="19"/>
    </row>
    <row r="13" spans="1:12">
      <c r="A13" s="24" t="s">
        <v>295</v>
      </c>
      <c r="B13" s="19"/>
      <c r="C13" s="26" t="s">
        <v>296</v>
      </c>
      <c r="D13" s="37">
        <v>500</v>
      </c>
      <c r="E13" s="37"/>
      <c r="F13" s="37"/>
      <c r="G13" s="19"/>
      <c r="H13" s="47"/>
      <c r="I13" s="19"/>
      <c r="J13" s="37">
        <v>500</v>
      </c>
      <c r="K13" s="37">
        <v>500</v>
      </c>
      <c r="L13" s="19"/>
    </row>
    <row r="14" spans="1:12">
      <c r="A14" s="27" t="s">
        <v>297</v>
      </c>
      <c r="B14" s="19"/>
      <c r="C14" s="28" t="s">
        <v>298</v>
      </c>
      <c r="D14" s="37">
        <v>100</v>
      </c>
      <c r="E14" s="37"/>
      <c r="F14" s="37"/>
      <c r="G14" s="19"/>
      <c r="H14" s="47"/>
      <c r="I14" s="19"/>
      <c r="J14" s="37">
        <v>100</v>
      </c>
      <c r="K14" s="37">
        <v>100</v>
      </c>
      <c r="L14" s="19"/>
    </row>
    <row r="15" spans="1:12">
      <c r="A15" s="24" t="s">
        <v>299</v>
      </c>
      <c r="B15" s="19"/>
      <c r="C15" s="25" t="s">
        <v>300</v>
      </c>
      <c r="D15" s="37">
        <v>150</v>
      </c>
      <c r="E15" s="37"/>
      <c r="F15" s="37"/>
      <c r="G15" s="19"/>
      <c r="H15" s="47"/>
      <c r="I15" s="19"/>
      <c r="J15" s="37">
        <v>150</v>
      </c>
      <c r="K15" s="37">
        <v>150</v>
      </c>
      <c r="L15" s="19"/>
    </row>
    <row r="16" spans="1:12">
      <c r="A16" s="22" t="s">
        <v>301</v>
      </c>
      <c r="B16" s="19"/>
      <c r="C16" s="23" t="s">
        <v>302</v>
      </c>
      <c r="D16" s="36">
        <f>D17</f>
        <v>70</v>
      </c>
      <c r="E16" s="36">
        <f>E17</f>
        <v>70</v>
      </c>
      <c r="F16" s="36">
        <f>F17</f>
        <v>70</v>
      </c>
      <c r="G16" s="19"/>
      <c r="H16" s="19"/>
      <c r="I16" s="19"/>
      <c r="J16" s="36">
        <f>J17</f>
        <v>0</v>
      </c>
      <c r="K16" s="36">
        <f>K17</f>
        <v>0</v>
      </c>
      <c r="L16" s="19"/>
    </row>
    <row r="17" spans="1:12">
      <c r="A17" s="24" t="s">
        <v>303</v>
      </c>
      <c r="B17" s="19"/>
      <c r="C17" s="25" t="s">
        <v>292</v>
      </c>
      <c r="D17" s="37">
        <v>70</v>
      </c>
      <c r="E17" s="37">
        <v>70</v>
      </c>
      <c r="F17" s="37">
        <v>70</v>
      </c>
      <c r="G17" s="19"/>
      <c r="H17" s="19"/>
      <c r="I17" s="19"/>
      <c r="J17" s="37"/>
      <c r="K17" s="37"/>
      <c r="L17" s="19"/>
    </row>
    <row r="18" spans="1:12">
      <c r="A18" s="22" t="s">
        <v>304</v>
      </c>
      <c r="B18" s="19"/>
      <c r="C18" s="29" t="s">
        <v>305</v>
      </c>
      <c r="D18" s="36">
        <f>D19+D20+D21</f>
        <v>152</v>
      </c>
      <c r="E18" s="36">
        <f>E19+E20+E21</f>
        <v>90</v>
      </c>
      <c r="F18" s="36">
        <f>F19+F20+F21</f>
        <v>90</v>
      </c>
      <c r="G18" s="19"/>
      <c r="H18" s="19"/>
      <c r="I18" s="19"/>
      <c r="J18" s="36">
        <f>J19+J20+J21</f>
        <v>62</v>
      </c>
      <c r="K18" s="36">
        <f>K19+K20+K21</f>
        <v>62</v>
      </c>
      <c r="L18" s="19"/>
    </row>
    <row r="19" spans="1:12">
      <c r="A19" s="24" t="s">
        <v>306</v>
      </c>
      <c r="B19" s="19"/>
      <c r="C19" s="26" t="s">
        <v>292</v>
      </c>
      <c r="D19" s="37">
        <v>90</v>
      </c>
      <c r="E19" s="37">
        <v>90</v>
      </c>
      <c r="F19" s="37">
        <v>90</v>
      </c>
      <c r="G19" s="19"/>
      <c r="H19" s="19"/>
      <c r="I19" s="19"/>
      <c r="J19" s="37"/>
      <c r="K19" s="37"/>
      <c r="L19" s="19"/>
    </row>
    <row r="20" spans="1:12">
      <c r="A20" s="24" t="s">
        <v>307</v>
      </c>
      <c r="B20" s="19"/>
      <c r="C20" s="25" t="s">
        <v>308</v>
      </c>
      <c r="D20" s="37">
        <v>22</v>
      </c>
      <c r="E20" s="37"/>
      <c r="F20" s="37"/>
      <c r="G20" s="19"/>
      <c r="H20" s="19"/>
      <c r="I20" s="19"/>
      <c r="J20" s="37">
        <v>22</v>
      </c>
      <c r="K20" s="37">
        <v>22</v>
      </c>
      <c r="L20" s="19"/>
    </row>
    <row r="21" spans="1:12">
      <c r="A21" s="24" t="s">
        <v>309</v>
      </c>
      <c r="B21" s="19"/>
      <c r="C21" s="26" t="s">
        <v>310</v>
      </c>
      <c r="D21" s="37">
        <v>40</v>
      </c>
      <c r="E21" s="37"/>
      <c r="F21" s="37"/>
      <c r="G21" s="19"/>
      <c r="H21" s="19"/>
      <c r="I21" s="19"/>
      <c r="J21" s="37">
        <v>40</v>
      </c>
      <c r="K21" s="37">
        <v>40</v>
      </c>
      <c r="L21" s="19"/>
    </row>
    <row r="22" spans="1:12">
      <c r="A22" s="22" t="s">
        <v>311</v>
      </c>
      <c r="B22" s="19"/>
      <c r="C22" s="23" t="s">
        <v>312</v>
      </c>
      <c r="D22" s="36">
        <f>D24</f>
        <v>48</v>
      </c>
      <c r="E22" s="36">
        <f>E24</f>
        <v>0</v>
      </c>
      <c r="F22" s="36">
        <f>F24</f>
        <v>0</v>
      </c>
      <c r="G22" s="19"/>
      <c r="H22" s="19"/>
      <c r="I22" s="19"/>
      <c r="J22" s="36">
        <f>J24</f>
        <v>48</v>
      </c>
      <c r="K22" s="36">
        <f>K24</f>
        <v>48</v>
      </c>
      <c r="L22" s="19"/>
    </row>
    <row r="23" spans="1:12">
      <c r="A23" s="24" t="s">
        <v>313</v>
      </c>
      <c r="B23" s="19"/>
      <c r="C23" s="26" t="s">
        <v>292</v>
      </c>
      <c r="D23" s="37">
        <v>385</v>
      </c>
      <c r="E23" s="37">
        <v>385</v>
      </c>
      <c r="F23" s="37">
        <v>385</v>
      </c>
      <c r="G23" s="19"/>
      <c r="H23" s="19"/>
      <c r="I23" s="19"/>
      <c r="J23" s="37"/>
      <c r="K23" s="37"/>
      <c r="L23" s="19"/>
    </row>
    <row r="24" spans="1:12">
      <c r="A24" s="24" t="s">
        <v>314</v>
      </c>
      <c r="B24" s="19"/>
      <c r="C24" s="30" t="s">
        <v>315</v>
      </c>
      <c r="D24" s="37">
        <v>48</v>
      </c>
      <c r="E24" s="37"/>
      <c r="F24" s="37"/>
      <c r="G24" s="19"/>
      <c r="H24" s="19"/>
      <c r="I24" s="19"/>
      <c r="J24" s="37">
        <v>48</v>
      </c>
      <c r="K24" s="37">
        <v>48</v>
      </c>
      <c r="L24" s="19"/>
    </row>
    <row r="25" spans="1:12">
      <c r="A25" s="22" t="s">
        <v>316</v>
      </c>
      <c r="B25" s="19"/>
      <c r="C25" s="23" t="s">
        <v>317</v>
      </c>
      <c r="D25" s="36">
        <f>D26</f>
        <v>376</v>
      </c>
      <c r="E25" s="36">
        <f>E26</f>
        <v>0</v>
      </c>
      <c r="F25" s="36">
        <f>F26</f>
        <v>0</v>
      </c>
      <c r="G25" s="19"/>
      <c r="H25" s="19"/>
      <c r="I25" s="19"/>
      <c r="J25" s="36">
        <f>J26</f>
        <v>376</v>
      </c>
      <c r="K25" s="36">
        <f>K26</f>
        <v>376</v>
      </c>
      <c r="L25" s="19"/>
    </row>
    <row r="26" spans="1:12">
      <c r="A26" s="24" t="s">
        <v>318</v>
      </c>
      <c r="B26" s="19"/>
      <c r="C26" s="26" t="s">
        <v>319</v>
      </c>
      <c r="D26" s="37">
        <v>376</v>
      </c>
      <c r="E26" s="37"/>
      <c r="F26" s="37"/>
      <c r="G26" s="19"/>
      <c r="H26" s="19"/>
      <c r="I26" s="19"/>
      <c r="J26" s="37">
        <v>376</v>
      </c>
      <c r="K26" s="37">
        <v>376</v>
      </c>
      <c r="L26" s="19"/>
    </row>
    <row r="27" spans="1:12">
      <c r="A27" s="22" t="s">
        <v>320</v>
      </c>
      <c r="B27" s="19"/>
      <c r="C27" s="29" t="s">
        <v>321</v>
      </c>
      <c r="D27" s="36">
        <f>D28+D29</f>
        <v>412</v>
      </c>
      <c r="E27" s="36">
        <f>E28+E29</f>
        <v>220</v>
      </c>
      <c r="F27" s="36">
        <f>F28+F29</f>
        <v>220</v>
      </c>
      <c r="G27" s="19"/>
      <c r="H27" s="19"/>
      <c r="I27" s="19"/>
      <c r="J27" s="36">
        <f>J28+J29</f>
        <v>192</v>
      </c>
      <c r="K27" s="36">
        <f>K28+K29</f>
        <v>192</v>
      </c>
      <c r="L27" s="19"/>
    </row>
    <row r="28" spans="1:12">
      <c r="A28" s="24" t="s">
        <v>322</v>
      </c>
      <c r="B28" s="19"/>
      <c r="C28" s="25" t="s">
        <v>292</v>
      </c>
      <c r="D28" s="37">
        <v>220</v>
      </c>
      <c r="E28" s="37">
        <v>220</v>
      </c>
      <c r="F28" s="37">
        <v>220</v>
      </c>
      <c r="G28" s="19"/>
      <c r="H28" s="19"/>
      <c r="I28" s="19"/>
      <c r="J28" s="37"/>
      <c r="K28" s="37"/>
      <c r="L28" s="19"/>
    </row>
    <row r="29" spans="1:12">
      <c r="A29" s="24" t="s">
        <v>323</v>
      </c>
      <c r="B29" s="19"/>
      <c r="C29" s="26" t="s">
        <v>324</v>
      </c>
      <c r="D29" s="37">
        <v>192</v>
      </c>
      <c r="E29" s="37"/>
      <c r="F29" s="37"/>
      <c r="G29" s="19"/>
      <c r="H29" s="19"/>
      <c r="I29" s="19"/>
      <c r="J29" s="37">
        <v>192</v>
      </c>
      <c r="K29" s="37">
        <v>192</v>
      </c>
      <c r="L29" s="19"/>
    </row>
    <row r="30" spans="1:12">
      <c r="A30" s="22" t="s">
        <v>325</v>
      </c>
      <c r="B30" s="19"/>
      <c r="C30" s="31" t="s">
        <v>326</v>
      </c>
      <c r="D30" s="36">
        <f>D31+D32</f>
        <v>416</v>
      </c>
      <c r="E30" s="36">
        <f>E31+E32</f>
        <v>390</v>
      </c>
      <c r="F30" s="36">
        <f>F31+F32</f>
        <v>390</v>
      </c>
      <c r="G30" s="19"/>
      <c r="H30" s="19"/>
      <c r="I30" s="19"/>
      <c r="J30" s="36">
        <f>J31+J32</f>
        <v>26</v>
      </c>
      <c r="K30" s="36">
        <f>K31+K32</f>
        <v>26</v>
      </c>
      <c r="L30" s="19"/>
    </row>
    <row r="31" spans="1:12">
      <c r="A31" s="24" t="s">
        <v>327</v>
      </c>
      <c r="B31" s="19"/>
      <c r="C31" s="25" t="s">
        <v>292</v>
      </c>
      <c r="D31" s="37">
        <v>390</v>
      </c>
      <c r="E31" s="37">
        <v>390</v>
      </c>
      <c r="F31" s="37">
        <v>390</v>
      </c>
      <c r="G31" s="19"/>
      <c r="H31" s="19"/>
      <c r="I31" s="19"/>
      <c r="J31" s="37"/>
      <c r="K31" s="37"/>
      <c r="L31" s="19"/>
    </row>
    <row r="32" spans="1:12">
      <c r="A32" s="24" t="s">
        <v>328</v>
      </c>
      <c r="B32" s="19"/>
      <c r="C32" s="25" t="s">
        <v>329</v>
      </c>
      <c r="D32" s="37">
        <v>26</v>
      </c>
      <c r="E32" s="37"/>
      <c r="F32" s="37"/>
      <c r="G32" s="19"/>
      <c r="H32" s="19"/>
      <c r="I32" s="19"/>
      <c r="J32" s="37">
        <v>26</v>
      </c>
      <c r="K32" s="37">
        <v>26</v>
      </c>
      <c r="L32" s="19"/>
    </row>
    <row r="33" spans="1:12">
      <c r="A33" s="22" t="s">
        <v>330</v>
      </c>
      <c r="B33" s="19"/>
      <c r="C33" s="31" t="s">
        <v>331</v>
      </c>
      <c r="D33" s="36">
        <f>D34+D35</f>
        <v>395</v>
      </c>
      <c r="E33" s="36">
        <f>E34+E35</f>
        <v>140</v>
      </c>
      <c r="F33" s="36">
        <f>F34+F35</f>
        <v>140</v>
      </c>
      <c r="G33" s="19"/>
      <c r="H33" s="19"/>
      <c r="I33" s="19"/>
      <c r="J33" s="36">
        <f>J34+J35</f>
        <v>255</v>
      </c>
      <c r="K33" s="36">
        <f>K34+K35</f>
        <v>255</v>
      </c>
      <c r="L33" s="19"/>
    </row>
    <row r="34" spans="1:12">
      <c r="A34" s="24" t="s">
        <v>332</v>
      </c>
      <c r="B34" s="19"/>
      <c r="C34" s="25" t="s">
        <v>292</v>
      </c>
      <c r="D34" s="37">
        <v>140</v>
      </c>
      <c r="E34" s="37">
        <v>140</v>
      </c>
      <c r="F34" s="37">
        <v>140</v>
      </c>
      <c r="G34" s="19"/>
      <c r="H34" s="19"/>
      <c r="I34" s="19"/>
      <c r="J34" s="37"/>
      <c r="K34" s="37"/>
      <c r="L34" s="19"/>
    </row>
    <row r="35" spans="1:12">
      <c r="A35" s="24" t="s">
        <v>333</v>
      </c>
      <c r="B35" s="19"/>
      <c r="C35" s="25" t="s">
        <v>334</v>
      </c>
      <c r="D35" s="37">
        <v>255</v>
      </c>
      <c r="E35" s="37"/>
      <c r="F35" s="37"/>
      <c r="G35" s="19"/>
      <c r="H35" s="19"/>
      <c r="I35" s="19"/>
      <c r="J35" s="37">
        <v>255</v>
      </c>
      <c r="K35" s="37">
        <v>255</v>
      </c>
      <c r="L35" s="19"/>
    </row>
    <row r="36" spans="1:12">
      <c r="A36" s="22" t="s">
        <v>335</v>
      </c>
      <c r="B36" s="19"/>
      <c r="C36" s="29" t="s">
        <v>336</v>
      </c>
      <c r="D36" s="36">
        <f>D37+D38</f>
        <v>324</v>
      </c>
      <c r="E36" s="36">
        <f>E37+E38</f>
        <v>210</v>
      </c>
      <c r="F36" s="36">
        <f>F37+F38</f>
        <v>210</v>
      </c>
      <c r="G36" s="19"/>
      <c r="H36" s="19"/>
      <c r="I36" s="19"/>
      <c r="J36" s="36">
        <f>J37+J38</f>
        <v>114</v>
      </c>
      <c r="K36" s="36">
        <f>K37+K38</f>
        <v>114</v>
      </c>
      <c r="L36" s="19"/>
    </row>
    <row r="37" spans="1:12">
      <c r="A37" s="24" t="s">
        <v>337</v>
      </c>
      <c r="B37" s="19"/>
      <c r="C37" s="26" t="s">
        <v>292</v>
      </c>
      <c r="D37" s="37">
        <v>210</v>
      </c>
      <c r="E37" s="37">
        <v>210</v>
      </c>
      <c r="F37" s="37">
        <v>210</v>
      </c>
      <c r="G37" s="19"/>
      <c r="H37" s="19"/>
      <c r="I37" s="19"/>
      <c r="J37" s="37"/>
      <c r="K37" s="37"/>
      <c r="L37" s="19"/>
    </row>
    <row r="38" spans="1:12">
      <c r="A38" s="24" t="s">
        <v>338</v>
      </c>
      <c r="B38" s="19"/>
      <c r="C38" s="26" t="s">
        <v>339</v>
      </c>
      <c r="D38" s="37">
        <v>114</v>
      </c>
      <c r="E38" s="37"/>
      <c r="F38" s="37"/>
      <c r="G38" s="19"/>
      <c r="H38" s="19"/>
      <c r="I38" s="19"/>
      <c r="J38" s="37">
        <v>114</v>
      </c>
      <c r="K38" s="37">
        <v>114</v>
      </c>
      <c r="L38" s="19"/>
    </row>
    <row r="39" spans="1:12">
      <c r="A39" s="22" t="s">
        <v>340</v>
      </c>
      <c r="B39" s="19"/>
      <c r="C39" s="29" t="s">
        <v>341</v>
      </c>
      <c r="D39" s="36">
        <f>D40+D41</f>
        <v>315</v>
      </c>
      <c r="E39" s="36">
        <f>E40+E41</f>
        <v>285</v>
      </c>
      <c r="F39" s="36">
        <f>F40+F41</f>
        <v>285</v>
      </c>
      <c r="G39" s="19"/>
      <c r="H39" s="19"/>
      <c r="I39" s="19"/>
      <c r="J39" s="36">
        <f>J40+J41</f>
        <v>30</v>
      </c>
      <c r="K39" s="36">
        <f>K40+K41</f>
        <v>30</v>
      </c>
      <c r="L39" s="19"/>
    </row>
    <row r="40" spans="1:12">
      <c r="A40" s="24" t="s">
        <v>342</v>
      </c>
      <c r="B40" s="19"/>
      <c r="C40" s="26" t="s">
        <v>292</v>
      </c>
      <c r="D40" s="37">
        <v>285</v>
      </c>
      <c r="E40" s="37">
        <v>285</v>
      </c>
      <c r="F40" s="37">
        <v>285</v>
      </c>
      <c r="G40" s="19"/>
      <c r="H40" s="19"/>
      <c r="I40" s="19"/>
      <c r="J40" s="37"/>
      <c r="K40" s="37"/>
      <c r="L40" s="19"/>
    </row>
    <row r="41" spans="1:12">
      <c r="A41" s="24" t="s">
        <v>343</v>
      </c>
      <c r="B41" s="19"/>
      <c r="C41" s="25" t="s">
        <v>344</v>
      </c>
      <c r="D41" s="37">
        <v>30</v>
      </c>
      <c r="E41" s="37"/>
      <c r="F41" s="37"/>
      <c r="G41" s="19"/>
      <c r="H41" s="19"/>
      <c r="I41" s="19"/>
      <c r="J41" s="37">
        <v>30</v>
      </c>
      <c r="K41" s="37">
        <v>30</v>
      </c>
      <c r="L41" s="19"/>
    </row>
    <row r="42" spans="1:12">
      <c r="A42" s="22" t="s">
        <v>345</v>
      </c>
      <c r="B42" s="19"/>
      <c r="C42" s="29" t="s">
        <v>346</v>
      </c>
      <c r="D42" s="36">
        <f>D43+D44</f>
        <v>145</v>
      </c>
      <c r="E42" s="36">
        <f>E43+E44</f>
        <v>123</v>
      </c>
      <c r="F42" s="36">
        <f>F43+F44</f>
        <v>123</v>
      </c>
      <c r="G42" s="19"/>
      <c r="H42" s="19"/>
      <c r="I42" s="19"/>
      <c r="J42" s="36">
        <f>J43+J44</f>
        <v>22</v>
      </c>
      <c r="K42" s="36">
        <f>K43+K44</f>
        <v>22</v>
      </c>
      <c r="L42" s="19"/>
    </row>
    <row r="43" spans="1:12">
      <c r="A43" s="24" t="s">
        <v>347</v>
      </c>
      <c r="B43" s="19"/>
      <c r="C43" s="25" t="s">
        <v>292</v>
      </c>
      <c r="D43" s="37">
        <v>123</v>
      </c>
      <c r="E43" s="37">
        <v>123</v>
      </c>
      <c r="F43" s="37">
        <v>123</v>
      </c>
      <c r="G43" s="19"/>
      <c r="H43" s="19"/>
      <c r="I43" s="19"/>
      <c r="J43" s="37"/>
      <c r="K43" s="37"/>
      <c r="L43" s="19"/>
    </row>
    <row r="44" spans="1:12">
      <c r="A44" s="24" t="s">
        <v>348</v>
      </c>
      <c r="B44" s="19"/>
      <c r="C44" s="26" t="s">
        <v>349</v>
      </c>
      <c r="D44" s="37">
        <v>22</v>
      </c>
      <c r="E44" s="37"/>
      <c r="F44" s="37"/>
      <c r="G44" s="19"/>
      <c r="H44" s="19"/>
      <c r="I44" s="19"/>
      <c r="J44" s="37">
        <v>22</v>
      </c>
      <c r="K44" s="37">
        <v>22</v>
      </c>
      <c r="L44" s="19"/>
    </row>
    <row r="45" spans="1:12">
      <c r="A45" s="22" t="s">
        <v>350</v>
      </c>
      <c r="B45" s="19"/>
      <c r="C45" s="29" t="s">
        <v>351</v>
      </c>
      <c r="D45" s="36">
        <f>D46+D47</f>
        <v>353</v>
      </c>
      <c r="E45" s="36">
        <f>E46+E47</f>
        <v>203</v>
      </c>
      <c r="F45" s="36">
        <f>F46+F47</f>
        <v>203</v>
      </c>
      <c r="G45" s="19"/>
      <c r="H45" s="19"/>
      <c r="I45" s="19"/>
      <c r="J45" s="36">
        <f>J46+J47</f>
        <v>150</v>
      </c>
      <c r="K45" s="36">
        <f>K46+K47</f>
        <v>150</v>
      </c>
      <c r="L45" s="19"/>
    </row>
    <row r="46" spans="1:12">
      <c r="A46" s="24" t="s">
        <v>352</v>
      </c>
      <c r="B46" s="19"/>
      <c r="C46" s="30" t="s">
        <v>292</v>
      </c>
      <c r="D46" s="37">
        <v>203</v>
      </c>
      <c r="E46" s="37">
        <v>203</v>
      </c>
      <c r="F46" s="37">
        <v>203</v>
      </c>
      <c r="G46" s="19"/>
      <c r="H46" s="19"/>
      <c r="I46" s="19"/>
      <c r="J46" s="37"/>
      <c r="K46" s="37"/>
      <c r="L46" s="19"/>
    </row>
    <row r="47" spans="1:12">
      <c r="A47" s="24" t="s">
        <v>353</v>
      </c>
      <c r="B47" s="19"/>
      <c r="C47" s="26" t="s">
        <v>354</v>
      </c>
      <c r="D47" s="37">
        <v>150</v>
      </c>
      <c r="E47" s="37"/>
      <c r="F47" s="37"/>
      <c r="G47" s="19"/>
      <c r="H47" s="19"/>
      <c r="I47" s="19"/>
      <c r="J47" s="37">
        <v>150</v>
      </c>
      <c r="K47" s="37">
        <v>150</v>
      </c>
      <c r="L47" s="19"/>
    </row>
    <row r="48" spans="1:12">
      <c r="A48" s="22" t="s">
        <v>355</v>
      </c>
      <c r="B48" s="19"/>
      <c r="C48" s="23" t="s">
        <v>356</v>
      </c>
      <c r="D48" s="38">
        <f>D49+D50</f>
        <v>297</v>
      </c>
      <c r="E48" s="38">
        <f>E49+E50</f>
        <v>267</v>
      </c>
      <c r="F48" s="38">
        <f>F49+F50</f>
        <v>267</v>
      </c>
      <c r="G48" s="19"/>
      <c r="H48" s="19"/>
      <c r="I48" s="19"/>
      <c r="J48" s="38">
        <f>J49+J50</f>
        <v>30</v>
      </c>
      <c r="K48" s="38">
        <f>K49+K50</f>
        <v>30</v>
      </c>
      <c r="L48" s="19"/>
    </row>
    <row r="49" spans="1:12">
      <c r="A49" s="24" t="s">
        <v>357</v>
      </c>
      <c r="B49" s="19"/>
      <c r="C49" s="25" t="s">
        <v>292</v>
      </c>
      <c r="D49" s="37">
        <v>267</v>
      </c>
      <c r="E49" s="37">
        <v>267</v>
      </c>
      <c r="F49" s="37">
        <v>267</v>
      </c>
      <c r="G49" s="19"/>
      <c r="H49" s="19"/>
      <c r="I49" s="19"/>
      <c r="J49" s="37"/>
      <c r="K49" s="37"/>
      <c r="L49" s="19"/>
    </row>
    <row r="50" spans="1:12">
      <c r="A50" s="24" t="s">
        <v>358</v>
      </c>
      <c r="B50" s="19"/>
      <c r="C50" s="25" t="s">
        <v>359</v>
      </c>
      <c r="D50" s="37">
        <v>30</v>
      </c>
      <c r="E50" s="37"/>
      <c r="F50" s="37"/>
      <c r="G50" s="19"/>
      <c r="H50" s="19"/>
      <c r="I50" s="19"/>
      <c r="J50" s="37">
        <v>30</v>
      </c>
      <c r="K50" s="37">
        <v>30</v>
      </c>
      <c r="L50" s="19"/>
    </row>
    <row r="51" spans="1:12">
      <c r="A51" s="20" t="s">
        <v>360</v>
      </c>
      <c r="B51" s="19"/>
      <c r="C51" s="21" t="s">
        <v>361</v>
      </c>
      <c r="D51" s="39">
        <f>D52+D54+D57</f>
        <v>2420</v>
      </c>
      <c r="E51" s="39">
        <f>E52+E54+E57</f>
        <v>70</v>
      </c>
      <c r="F51" s="39">
        <f>F52+F54+F57</f>
        <v>70</v>
      </c>
      <c r="G51" s="19"/>
      <c r="H51" s="19"/>
      <c r="I51" s="19"/>
      <c r="J51" s="39">
        <f>J52+J54+J57</f>
        <v>2350</v>
      </c>
      <c r="K51" s="39">
        <f>K52+K54+K57</f>
        <v>2350</v>
      </c>
      <c r="L51" s="19"/>
    </row>
    <row r="52" spans="1:12">
      <c r="A52" s="22" t="s">
        <v>362</v>
      </c>
      <c r="B52" s="19"/>
      <c r="C52" s="23" t="s">
        <v>363</v>
      </c>
      <c r="D52" s="36">
        <f>D53</f>
        <v>200</v>
      </c>
      <c r="E52" s="36">
        <f>E53</f>
        <v>0</v>
      </c>
      <c r="F52" s="36">
        <f>F53</f>
        <v>0</v>
      </c>
      <c r="G52" s="19"/>
      <c r="H52" s="19"/>
      <c r="I52" s="19"/>
      <c r="J52" s="36">
        <f>J53</f>
        <v>200</v>
      </c>
      <c r="K52" s="36">
        <f>K53</f>
        <v>200</v>
      </c>
      <c r="L52" s="19"/>
    </row>
    <row r="53" spans="1:12">
      <c r="A53" s="24" t="s">
        <v>364</v>
      </c>
      <c r="B53" s="19"/>
      <c r="C53" s="26" t="s">
        <v>365</v>
      </c>
      <c r="D53" s="37">
        <v>200</v>
      </c>
      <c r="E53" s="37"/>
      <c r="F53" s="37"/>
      <c r="G53" s="19"/>
      <c r="H53" s="19"/>
      <c r="I53" s="19"/>
      <c r="J53" s="37">
        <v>200</v>
      </c>
      <c r="K53" s="37">
        <v>200</v>
      </c>
      <c r="L53" s="19"/>
    </row>
    <row r="54" spans="1:12">
      <c r="A54" s="22" t="s">
        <v>366</v>
      </c>
      <c r="B54" s="19"/>
      <c r="C54" s="29" t="s">
        <v>367</v>
      </c>
      <c r="D54" s="36">
        <f>D55+D56</f>
        <v>1745</v>
      </c>
      <c r="E54" s="36">
        <f>E55+E56</f>
        <v>0</v>
      </c>
      <c r="F54" s="36">
        <f>F55+F56</f>
        <v>0</v>
      </c>
      <c r="G54" s="19"/>
      <c r="H54" s="19"/>
      <c r="I54" s="19"/>
      <c r="J54" s="36">
        <f>J55+J56</f>
        <v>1745</v>
      </c>
      <c r="K54" s="36">
        <f>K55+K56</f>
        <v>1745</v>
      </c>
      <c r="L54" s="19"/>
    </row>
    <row r="55" spans="1:12">
      <c r="A55" s="24" t="s">
        <v>368</v>
      </c>
      <c r="B55" s="19"/>
      <c r="C55" s="26" t="s">
        <v>296</v>
      </c>
      <c r="D55" s="37">
        <v>245</v>
      </c>
      <c r="E55" s="37"/>
      <c r="F55" s="37"/>
      <c r="G55" s="19"/>
      <c r="H55" s="19"/>
      <c r="I55" s="19"/>
      <c r="J55" s="37">
        <v>245</v>
      </c>
      <c r="K55" s="37">
        <v>245</v>
      </c>
      <c r="L55" s="19"/>
    </row>
    <row r="56" spans="1:12">
      <c r="A56" s="24" t="s">
        <v>369</v>
      </c>
      <c r="B56" s="19"/>
      <c r="C56" s="26" t="s">
        <v>370</v>
      </c>
      <c r="D56" s="37">
        <v>1500</v>
      </c>
      <c r="E56" s="37"/>
      <c r="F56" s="37"/>
      <c r="G56" s="19"/>
      <c r="H56" s="19"/>
      <c r="I56" s="19"/>
      <c r="J56" s="37">
        <v>1500</v>
      </c>
      <c r="K56" s="37">
        <v>1500</v>
      </c>
      <c r="L56" s="19"/>
    </row>
    <row r="57" spans="1:12">
      <c r="A57" s="22" t="s">
        <v>371</v>
      </c>
      <c r="B57" s="19"/>
      <c r="C57" s="23" t="s">
        <v>372</v>
      </c>
      <c r="D57" s="36">
        <f>D58+D59</f>
        <v>475</v>
      </c>
      <c r="E57" s="36">
        <f>E58+E59</f>
        <v>70</v>
      </c>
      <c r="F57" s="36">
        <f>F58+F59</f>
        <v>70</v>
      </c>
      <c r="G57" s="19"/>
      <c r="H57" s="19"/>
      <c r="I57" s="19"/>
      <c r="J57" s="36">
        <f>J58+J59</f>
        <v>405</v>
      </c>
      <c r="K57" s="36">
        <f>K58+K59</f>
        <v>405</v>
      </c>
      <c r="L57" s="19"/>
    </row>
    <row r="58" spans="1:12">
      <c r="A58" s="24" t="s">
        <v>373</v>
      </c>
      <c r="B58" s="19"/>
      <c r="C58" s="26" t="s">
        <v>292</v>
      </c>
      <c r="D58" s="37">
        <v>70</v>
      </c>
      <c r="E58" s="37">
        <v>70</v>
      </c>
      <c r="F58" s="37">
        <v>70</v>
      </c>
      <c r="G58" s="19"/>
      <c r="H58" s="19"/>
      <c r="I58" s="19"/>
      <c r="J58" s="37"/>
      <c r="K58" s="37"/>
      <c r="L58" s="19"/>
    </row>
    <row r="59" spans="1:12">
      <c r="A59" s="24" t="s">
        <v>374</v>
      </c>
      <c r="B59" s="19"/>
      <c r="C59" s="26" t="s">
        <v>375</v>
      </c>
      <c r="D59" s="37">
        <v>405</v>
      </c>
      <c r="E59" s="37"/>
      <c r="F59" s="37"/>
      <c r="G59" s="19"/>
      <c r="H59" s="19"/>
      <c r="I59" s="19"/>
      <c r="J59" s="37">
        <v>405</v>
      </c>
      <c r="K59" s="37">
        <v>405</v>
      </c>
      <c r="L59" s="19"/>
    </row>
    <row r="60" spans="1:12">
      <c r="A60" s="20" t="s">
        <v>376</v>
      </c>
      <c r="B60" s="19"/>
      <c r="C60" s="21" t="s">
        <v>377</v>
      </c>
      <c r="D60" s="39">
        <f>D61+D63+D65</f>
        <v>1710</v>
      </c>
      <c r="E60" s="39">
        <f>E61+E63+E65</f>
        <v>290</v>
      </c>
      <c r="F60" s="39">
        <f>F61+F63+F65</f>
        <v>290</v>
      </c>
      <c r="G60" s="19"/>
      <c r="H60" s="19"/>
      <c r="I60" s="19"/>
      <c r="J60" s="39">
        <f>J61+J63+J65</f>
        <v>1420</v>
      </c>
      <c r="K60" s="39">
        <f>K61+K63+K65</f>
        <v>1420</v>
      </c>
      <c r="L60" s="19"/>
    </row>
    <row r="61" spans="1:12">
      <c r="A61" s="22" t="s">
        <v>378</v>
      </c>
      <c r="B61" s="19"/>
      <c r="C61" s="29" t="s">
        <v>379</v>
      </c>
      <c r="D61" s="36">
        <f>D62</f>
        <v>290</v>
      </c>
      <c r="E61" s="36">
        <f>E62</f>
        <v>290</v>
      </c>
      <c r="F61" s="36">
        <f>F62</f>
        <v>290</v>
      </c>
      <c r="G61" s="19"/>
      <c r="H61" s="19"/>
      <c r="I61" s="19"/>
      <c r="J61" s="36">
        <f>J62</f>
        <v>0</v>
      </c>
      <c r="K61" s="36">
        <f>K62</f>
        <v>0</v>
      </c>
      <c r="L61" s="19"/>
    </row>
    <row r="62" spans="1:12">
      <c r="A62" s="24" t="s">
        <v>380</v>
      </c>
      <c r="B62" s="19"/>
      <c r="C62" s="25" t="s">
        <v>292</v>
      </c>
      <c r="D62" s="37">
        <v>290</v>
      </c>
      <c r="E62" s="37">
        <v>290</v>
      </c>
      <c r="F62" s="37">
        <v>290</v>
      </c>
      <c r="G62" s="19"/>
      <c r="H62" s="19"/>
      <c r="I62" s="19"/>
      <c r="J62" s="37"/>
      <c r="K62" s="37"/>
      <c r="L62" s="19"/>
    </row>
    <row r="63" spans="1:12">
      <c r="A63" s="22" t="s">
        <v>381</v>
      </c>
      <c r="B63" s="19"/>
      <c r="C63" s="29" t="s">
        <v>382</v>
      </c>
      <c r="D63" s="36">
        <f>D64</f>
        <v>20</v>
      </c>
      <c r="E63" s="36">
        <f>E64</f>
        <v>0</v>
      </c>
      <c r="F63" s="36">
        <f>F64</f>
        <v>0</v>
      </c>
      <c r="G63" s="19"/>
      <c r="H63" s="19"/>
      <c r="I63" s="19"/>
      <c r="J63" s="36">
        <f>J64</f>
        <v>20</v>
      </c>
      <c r="K63" s="36">
        <f>K64</f>
        <v>20</v>
      </c>
      <c r="L63" s="19"/>
    </row>
    <row r="64" spans="1:12">
      <c r="A64" s="24" t="s">
        <v>383</v>
      </c>
      <c r="B64" s="19"/>
      <c r="C64" s="26" t="s">
        <v>384</v>
      </c>
      <c r="D64" s="37">
        <v>20</v>
      </c>
      <c r="E64" s="37"/>
      <c r="F64" s="37"/>
      <c r="G64" s="19"/>
      <c r="H64" s="19"/>
      <c r="I64" s="19"/>
      <c r="J64" s="37">
        <v>20</v>
      </c>
      <c r="K64" s="37">
        <v>20</v>
      </c>
      <c r="L64" s="19"/>
    </row>
    <row r="65" spans="1:12">
      <c r="A65" s="22" t="s">
        <v>385</v>
      </c>
      <c r="B65" s="19"/>
      <c r="C65" s="23" t="s">
        <v>386</v>
      </c>
      <c r="D65" s="36">
        <f>D66+D67</f>
        <v>1400</v>
      </c>
      <c r="E65" s="36">
        <f>E66+E67</f>
        <v>0</v>
      </c>
      <c r="F65" s="36">
        <f>F66+F67</f>
        <v>0</v>
      </c>
      <c r="G65" s="19"/>
      <c r="H65" s="19"/>
      <c r="I65" s="19"/>
      <c r="J65" s="36">
        <f>J66+J67</f>
        <v>1400</v>
      </c>
      <c r="K65" s="36">
        <f>K66+K67</f>
        <v>1400</v>
      </c>
      <c r="L65" s="19"/>
    </row>
    <row r="66" spans="1:12">
      <c r="A66" s="24" t="s">
        <v>387</v>
      </c>
      <c r="B66" s="19"/>
      <c r="C66" s="26" t="s">
        <v>388</v>
      </c>
      <c r="D66" s="37">
        <v>700</v>
      </c>
      <c r="E66" s="37"/>
      <c r="F66" s="37"/>
      <c r="G66" s="19"/>
      <c r="H66" s="19"/>
      <c r="I66" s="19"/>
      <c r="J66" s="37">
        <v>700</v>
      </c>
      <c r="K66" s="37">
        <v>700</v>
      </c>
      <c r="L66" s="19"/>
    </row>
    <row r="67" spans="1:12">
      <c r="A67" s="24" t="s">
        <v>389</v>
      </c>
      <c r="B67" s="19"/>
      <c r="C67" s="30" t="s">
        <v>390</v>
      </c>
      <c r="D67" s="37">
        <v>700</v>
      </c>
      <c r="E67" s="37"/>
      <c r="F67" s="37"/>
      <c r="G67" s="19"/>
      <c r="H67" s="19"/>
      <c r="I67" s="19"/>
      <c r="J67" s="37">
        <v>700</v>
      </c>
      <c r="K67" s="37">
        <v>700</v>
      </c>
      <c r="L67" s="19"/>
    </row>
    <row r="68" spans="1:12">
      <c r="A68" s="20" t="s">
        <v>391</v>
      </c>
      <c r="B68" s="19"/>
      <c r="C68" s="21" t="s">
        <v>392</v>
      </c>
      <c r="D68" s="39">
        <f>D69+D72+D74+D76</f>
        <v>551</v>
      </c>
      <c r="E68" s="39">
        <f>E69+E72+E74+E76</f>
        <v>10</v>
      </c>
      <c r="F68" s="39">
        <f>F69+F72+F74+F76</f>
        <v>10</v>
      </c>
      <c r="G68" s="19"/>
      <c r="H68" s="19"/>
      <c r="I68" s="19"/>
      <c r="J68" s="39">
        <f>J69+J72+J74+J76</f>
        <v>541</v>
      </c>
      <c r="K68" s="39">
        <f>K69+K72+K74+K76</f>
        <v>541</v>
      </c>
      <c r="L68" s="19"/>
    </row>
    <row r="69" spans="1:12">
      <c r="A69" s="22" t="s">
        <v>393</v>
      </c>
      <c r="B69" s="19"/>
      <c r="C69" s="29" t="s">
        <v>394</v>
      </c>
      <c r="D69" s="36">
        <f>D70+D71</f>
        <v>115</v>
      </c>
      <c r="E69" s="36">
        <f>E70+E71</f>
        <v>10</v>
      </c>
      <c r="F69" s="36">
        <f>F70+F71</f>
        <v>10</v>
      </c>
      <c r="G69" s="19"/>
      <c r="H69" s="19"/>
      <c r="I69" s="19"/>
      <c r="J69" s="36">
        <f>J70+J71</f>
        <v>105</v>
      </c>
      <c r="K69" s="36">
        <f>K70+K71</f>
        <v>105</v>
      </c>
      <c r="L69" s="19"/>
    </row>
    <row r="70" spans="1:12">
      <c r="A70" s="24" t="s">
        <v>395</v>
      </c>
      <c r="B70" s="19"/>
      <c r="C70" s="25" t="s">
        <v>292</v>
      </c>
      <c r="D70" s="37">
        <v>10</v>
      </c>
      <c r="E70" s="37">
        <v>10</v>
      </c>
      <c r="F70" s="37">
        <v>10</v>
      </c>
      <c r="G70" s="19"/>
      <c r="H70" s="19"/>
      <c r="I70" s="19"/>
      <c r="J70" s="37"/>
      <c r="K70" s="37"/>
      <c r="L70" s="19"/>
    </row>
    <row r="71" spans="1:12">
      <c r="A71" s="24" t="s">
        <v>396</v>
      </c>
      <c r="B71" s="19"/>
      <c r="C71" s="26" t="s">
        <v>397</v>
      </c>
      <c r="D71" s="37">
        <v>105</v>
      </c>
      <c r="E71" s="37"/>
      <c r="F71" s="37"/>
      <c r="G71" s="19"/>
      <c r="H71" s="19"/>
      <c r="I71" s="19"/>
      <c r="J71" s="37">
        <v>105</v>
      </c>
      <c r="K71" s="37">
        <v>105</v>
      </c>
      <c r="L71" s="19"/>
    </row>
    <row r="72" spans="1:12">
      <c r="A72" s="22" t="s">
        <v>398</v>
      </c>
      <c r="B72" s="19"/>
      <c r="C72" s="29" t="s">
        <v>399</v>
      </c>
      <c r="D72" s="36">
        <f>D73</f>
        <v>130</v>
      </c>
      <c r="E72" s="36">
        <f>E73</f>
        <v>0</v>
      </c>
      <c r="F72" s="36">
        <f>F73</f>
        <v>0</v>
      </c>
      <c r="G72" s="19"/>
      <c r="H72" s="19"/>
      <c r="I72" s="19"/>
      <c r="J72" s="36">
        <f>J73</f>
        <v>130</v>
      </c>
      <c r="K72" s="36">
        <f>K73</f>
        <v>130</v>
      </c>
      <c r="L72" s="19"/>
    </row>
    <row r="73" spans="1:12">
      <c r="A73" s="24" t="s">
        <v>400</v>
      </c>
      <c r="B73" s="19"/>
      <c r="C73" s="26" t="s">
        <v>401</v>
      </c>
      <c r="D73" s="37">
        <v>130</v>
      </c>
      <c r="E73" s="37"/>
      <c r="F73" s="37"/>
      <c r="G73" s="19"/>
      <c r="H73" s="19"/>
      <c r="I73" s="19"/>
      <c r="J73" s="37">
        <v>130</v>
      </c>
      <c r="K73" s="37">
        <v>130</v>
      </c>
      <c r="L73" s="19"/>
    </row>
    <row r="74" spans="1:12">
      <c r="A74" s="22" t="s">
        <v>402</v>
      </c>
      <c r="B74" s="19"/>
      <c r="C74" s="29" t="s">
        <v>403</v>
      </c>
      <c r="D74" s="36">
        <f>D75</f>
        <v>266</v>
      </c>
      <c r="E74" s="36">
        <f>E75</f>
        <v>0</v>
      </c>
      <c r="F74" s="36">
        <f>F75</f>
        <v>0</v>
      </c>
      <c r="G74" s="19"/>
      <c r="H74" s="19"/>
      <c r="I74" s="19"/>
      <c r="J74" s="36">
        <f>J75</f>
        <v>266</v>
      </c>
      <c r="K74" s="36">
        <f>K75</f>
        <v>266</v>
      </c>
      <c r="L74" s="19"/>
    </row>
    <row r="75" spans="1:12">
      <c r="A75" s="24" t="s">
        <v>404</v>
      </c>
      <c r="B75" s="19"/>
      <c r="C75" s="26" t="s">
        <v>405</v>
      </c>
      <c r="D75" s="37">
        <v>266</v>
      </c>
      <c r="E75" s="37"/>
      <c r="F75" s="37"/>
      <c r="G75" s="19"/>
      <c r="H75" s="19"/>
      <c r="I75" s="19"/>
      <c r="J75" s="37">
        <v>266</v>
      </c>
      <c r="K75" s="37">
        <v>266</v>
      </c>
      <c r="L75" s="19"/>
    </row>
    <row r="76" spans="1:12">
      <c r="A76" s="22" t="s">
        <v>406</v>
      </c>
      <c r="B76" s="19"/>
      <c r="C76" s="23" t="s">
        <v>407</v>
      </c>
      <c r="D76" s="36">
        <f>D77</f>
        <v>40</v>
      </c>
      <c r="E76" s="36">
        <f>E77</f>
        <v>0</v>
      </c>
      <c r="F76" s="36">
        <f>F77</f>
        <v>0</v>
      </c>
      <c r="G76" s="19"/>
      <c r="H76" s="19"/>
      <c r="I76" s="19"/>
      <c r="J76" s="36">
        <f>J77</f>
        <v>40</v>
      </c>
      <c r="K76" s="36">
        <f>K77</f>
        <v>40</v>
      </c>
      <c r="L76" s="19"/>
    </row>
    <row r="77" spans="1:12">
      <c r="A77" s="24" t="s">
        <v>408</v>
      </c>
      <c r="B77" s="19"/>
      <c r="C77" s="26" t="s">
        <v>409</v>
      </c>
      <c r="D77" s="37">
        <v>40</v>
      </c>
      <c r="E77" s="37"/>
      <c r="F77" s="37"/>
      <c r="G77" s="19"/>
      <c r="H77" s="19"/>
      <c r="I77" s="19"/>
      <c r="J77" s="37">
        <v>40</v>
      </c>
      <c r="K77" s="37">
        <v>40</v>
      </c>
      <c r="L77" s="19"/>
    </row>
    <row r="78" spans="1:12">
      <c r="A78" s="20" t="s">
        <v>410</v>
      </c>
      <c r="B78" s="19"/>
      <c r="C78" s="21" t="s">
        <v>411</v>
      </c>
      <c r="D78" s="39">
        <f>D79</f>
        <v>1127</v>
      </c>
      <c r="E78" s="39">
        <f>E79</f>
        <v>400</v>
      </c>
      <c r="F78" s="39">
        <f>F79</f>
        <v>400</v>
      </c>
      <c r="G78" s="19"/>
      <c r="H78" s="19"/>
      <c r="I78" s="19"/>
      <c r="J78" s="39">
        <f>J79</f>
        <v>727</v>
      </c>
      <c r="K78" s="39">
        <f>K79</f>
        <v>727</v>
      </c>
      <c r="L78" s="19"/>
    </row>
    <row r="79" spans="1:12">
      <c r="A79" s="22" t="s">
        <v>412</v>
      </c>
      <c r="B79" s="19"/>
      <c r="C79" s="31" t="s">
        <v>413</v>
      </c>
      <c r="D79" s="36">
        <f>D80+D81+D82+D83</f>
        <v>1127</v>
      </c>
      <c r="E79" s="36">
        <f>E80+E81+E82+E83</f>
        <v>400</v>
      </c>
      <c r="F79" s="36">
        <f>F80+F81+F82+F83</f>
        <v>400</v>
      </c>
      <c r="G79" s="19"/>
      <c r="H79" s="19"/>
      <c r="I79" s="19"/>
      <c r="J79" s="36">
        <f>J80+J81+J82+J83</f>
        <v>727</v>
      </c>
      <c r="K79" s="36">
        <f>K80+K81+K82+K83</f>
        <v>727</v>
      </c>
      <c r="L79" s="19"/>
    </row>
    <row r="80" spans="1:12">
      <c r="A80" s="24" t="s">
        <v>414</v>
      </c>
      <c r="B80" s="19"/>
      <c r="C80" s="30" t="s">
        <v>292</v>
      </c>
      <c r="D80" s="37">
        <v>400</v>
      </c>
      <c r="E80" s="37">
        <v>400</v>
      </c>
      <c r="F80" s="37">
        <v>400</v>
      </c>
      <c r="G80" s="19"/>
      <c r="H80" s="19"/>
      <c r="I80" s="19"/>
      <c r="J80" s="37"/>
      <c r="K80" s="37"/>
      <c r="L80" s="19"/>
    </row>
    <row r="81" spans="1:12">
      <c r="A81" s="24" t="s">
        <v>415</v>
      </c>
      <c r="B81" s="19"/>
      <c r="C81" s="30" t="s">
        <v>416</v>
      </c>
      <c r="D81" s="37">
        <v>150</v>
      </c>
      <c r="E81" s="37"/>
      <c r="F81" s="37"/>
      <c r="G81" s="19"/>
      <c r="H81" s="19"/>
      <c r="I81" s="19"/>
      <c r="J81" s="37">
        <v>150</v>
      </c>
      <c r="K81" s="37">
        <v>150</v>
      </c>
      <c r="L81" s="19"/>
    </row>
    <row r="82" spans="1:12">
      <c r="A82" s="24" t="s">
        <v>417</v>
      </c>
      <c r="B82" s="19"/>
      <c r="C82" s="30" t="s">
        <v>418</v>
      </c>
      <c r="D82" s="37">
        <v>87</v>
      </c>
      <c r="E82" s="37"/>
      <c r="F82" s="37"/>
      <c r="G82" s="19"/>
      <c r="H82" s="19"/>
      <c r="I82" s="19"/>
      <c r="J82" s="37">
        <v>87</v>
      </c>
      <c r="K82" s="37">
        <v>87</v>
      </c>
      <c r="L82" s="19"/>
    </row>
    <row r="83" spans="1:12">
      <c r="A83" s="24" t="s">
        <v>419</v>
      </c>
      <c r="B83" s="19"/>
      <c r="C83" s="30" t="s">
        <v>420</v>
      </c>
      <c r="D83" s="37">
        <v>490</v>
      </c>
      <c r="E83" s="37"/>
      <c r="F83" s="37"/>
      <c r="G83" s="19"/>
      <c r="H83" s="19"/>
      <c r="I83" s="19"/>
      <c r="J83" s="37">
        <v>490</v>
      </c>
      <c r="K83" s="37">
        <v>490</v>
      </c>
      <c r="L83" s="19"/>
    </row>
    <row r="84" spans="1:12">
      <c r="A84" s="20" t="s">
        <v>421</v>
      </c>
      <c r="B84" s="19"/>
      <c r="C84" s="21" t="s">
        <v>422</v>
      </c>
      <c r="D84" s="39">
        <f>D85+D91+D94+D96+D99+D102+D106+D108+D110+D112+D114</f>
        <v>5385</v>
      </c>
      <c r="E84" s="39">
        <f>E85+E91+E94+E96+E99+E102+E106+E108+E110+E112+E114</f>
        <v>1850</v>
      </c>
      <c r="F84" s="39">
        <f>F85+F91+F94+F96+F99+F102+F106+F108+F110+F112+F114</f>
        <v>1850</v>
      </c>
      <c r="G84" s="19"/>
      <c r="H84" s="19"/>
      <c r="I84" s="19"/>
      <c r="J84" s="39">
        <f>J85+J91+J94+J96+J99+J102+J106+J108+J110+J112+J114</f>
        <v>3535</v>
      </c>
      <c r="K84" s="39">
        <f>K85+K91+K94+K96+K99+K102+K106+K108+K110+K112+K114</f>
        <v>3535</v>
      </c>
      <c r="L84" s="19"/>
    </row>
    <row r="85" spans="1:12">
      <c r="A85" s="22" t="s">
        <v>423</v>
      </c>
      <c r="B85" s="19"/>
      <c r="C85" s="31" t="s">
        <v>424</v>
      </c>
      <c r="D85" s="36">
        <f>D86+D87+D88+D90+D89</f>
        <v>4020</v>
      </c>
      <c r="E85" s="36">
        <f>E86+E87+E88+E90+E89</f>
        <v>1550</v>
      </c>
      <c r="F85" s="36">
        <f>F86+F87+F88+F90+F89</f>
        <v>1550</v>
      </c>
      <c r="G85" s="19"/>
      <c r="H85" s="19"/>
      <c r="I85" s="19"/>
      <c r="J85" s="36">
        <f>J86+J87+J88+J90+J89</f>
        <v>2470</v>
      </c>
      <c r="K85" s="36">
        <f>K86+K87+K88+K90+K89</f>
        <v>2470</v>
      </c>
      <c r="L85" s="19"/>
    </row>
    <row r="86" spans="1:12">
      <c r="A86" s="24" t="s">
        <v>425</v>
      </c>
      <c r="B86" s="19"/>
      <c r="C86" s="30" t="s">
        <v>292</v>
      </c>
      <c r="D86" s="37">
        <v>1550</v>
      </c>
      <c r="E86" s="37">
        <v>1550</v>
      </c>
      <c r="F86" s="37">
        <v>1550</v>
      </c>
      <c r="G86" s="19"/>
      <c r="H86" s="19"/>
      <c r="I86" s="19"/>
      <c r="J86" s="37"/>
      <c r="K86" s="37"/>
      <c r="L86" s="19"/>
    </row>
    <row r="87" spans="1:12">
      <c r="A87" s="24" t="s">
        <v>426</v>
      </c>
      <c r="B87" s="19"/>
      <c r="C87" s="30" t="s">
        <v>296</v>
      </c>
      <c r="D87" s="37">
        <v>2400</v>
      </c>
      <c r="E87" s="37"/>
      <c r="F87" s="37"/>
      <c r="G87" s="19"/>
      <c r="H87" s="19"/>
      <c r="I87" s="19"/>
      <c r="J87" s="37">
        <v>2400</v>
      </c>
      <c r="K87" s="37">
        <v>2400</v>
      </c>
      <c r="L87" s="19"/>
    </row>
    <row r="88" spans="1:12">
      <c r="A88" s="24" t="s">
        <v>427</v>
      </c>
      <c r="B88" s="19"/>
      <c r="C88" s="30" t="s">
        <v>428</v>
      </c>
      <c r="D88" s="37">
        <v>40</v>
      </c>
      <c r="E88" s="37"/>
      <c r="F88" s="37"/>
      <c r="G88" s="19"/>
      <c r="H88" s="19"/>
      <c r="I88" s="19"/>
      <c r="J88" s="37">
        <v>40</v>
      </c>
      <c r="K88" s="37">
        <v>40</v>
      </c>
      <c r="L88" s="19"/>
    </row>
    <row r="89" spans="1:12">
      <c r="A89" s="24" t="s">
        <v>429</v>
      </c>
      <c r="B89" s="19"/>
      <c r="C89" s="30" t="s">
        <v>430</v>
      </c>
      <c r="D89" s="37">
        <v>20</v>
      </c>
      <c r="E89" s="37"/>
      <c r="F89" s="37"/>
      <c r="G89" s="19"/>
      <c r="H89" s="19"/>
      <c r="I89" s="19"/>
      <c r="J89" s="37">
        <v>20</v>
      </c>
      <c r="K89" s="37">
        <v>20</v>
      </c>
      <c r="L89" s="19"/>
    </row>
    <row r="90" spans="1:12">
      <c r="A90" s="24" t="s">
        <v>431</v>
      </c>
      <c r="B90" s="19"/>
      <c r="C90" s="30" t="s">
        <v>432</v>
      </c>
      <c r="D90" s="37">
        <v>10</v>
      </c>
      <c r="E90" s="37"/>
      <c r="F90" s="37"/>
      <c r="G90" s="19"/>
      <c r="H90" s="19"/>
      <c r="I90" s="19"/>
      <c r="J90" s="37">
        <v>10</v>
      </c>
      <c r="K90" s="37">
        <v>10</v>
      </c>
      <c r="L90" s="19"/>
    </row>
    <row r="91" spans="1:12">
      <c r="A91" s="22" t="s">
        <v>433</v>
      </c>
      <c r="B91" s="19"/>
      <c r="C91" s="31" t="s">
        <v>434</v>
      </c>
      <c r="D91" s="36">
        <f>D92+D93</f>
        <v>240</v>
      </c>
      <c r="E91" s="36">
        <f>E92+E93</f>
        <v>190</v>
      </c>
      <c r="F91" s="36">
        <f>F92+F93</f>
        <v>190</v>
      </c>
      <c r="G91" s="19"/>
      <c r="H91" s="19"/>
      <c r="I91" s="19"/>
      <c r="J91" s="36">
        <f>J92+J93</f>
        <v>50</v>
      </c>
      <c r="K91" s="36">
        <f>K92+K93</f>
        <v>50</v>
      </c>
      <c r="L91" s="19"/>
    </row>
    <row r="92" spans="1:12">
      <c r="A92" s="24" t="s">
        <v>435</v>
      </c>
      <c r="B92" s="19"/>
      <c r="C92" s="30" t="s">
        <v>292</v>
      </c>
      <c r="D92" s="37">
        <v>190</v>
      </c>
      <c r="E92" s="37">
        <v>190</v>
      </c>
      <c r="F92" s="37">
        <v>190</v>
      </c>
      <c r="G92" s="19"/>
      <c r="H92" s="19"/>
      <c r="I92" s="19"/>
      <c r="J92" s="37"/>
      <c r="K92" s="37"/>
      <c r="L92" s="19"/>
    </row>
    <row r="93" spans="1:12">
      <c r="A93" s="24" t="s">
        <v>436</v>
      </c>
      <c r="B93" s="19"/>
      <c r="C93" s="30" t="s">
        <v>437</v>
      </c>
      <c r="D93" s="37">
        <v>50</v>
      </c>
      <c r="E93" s="37"/>
      <c r="F93" s="37"/>
      <c r="G93" s="19"/>
      <c r="H93" s="19"/>
      <c r="I93" s="19"/>
      <c r="J93" s="37">
        <v>50</v>
      </c>
      <c r="K93" s="37">
        <v>50</v>
      </c>
      <c r="L93" s="19"/>
    </row>
    <row r="94" spans="1:12">
      <c r="A94" s="22" t="s">
        <v>438</v>
      </c>
      <c r="B94" s="19"/>
      <c r="C94" s="31" t="s">
        <v>439</v>
      </c>
      <c r="D94" s="36">
        <f>D95</f>
        <v>20</v>
      </c>
      <c r="E94" s="36">
        <f>E95</f>
        <v>0</v>
      </c>
      <c r="F94" s="36">
        <f>F95</f>
        <v>0</v>
      </c>
      <c r="G94" s="19"/>
      <c r="H94" s="19"/>
      <c r="I94" s="19"/>
      <c r="J94" s="36">
        <f>J95</f>
        <v>20</v>
      </c>
      <c r="K94" s="36">
        <f>K95</f>
        <v>20</v>
      </c>
      <c r="L94" s="19"/>
    </row>
    <row r="95" spans="1:12">
      <c r="A95" s="24" t="s">
        <v>440</v>
      </c>
      <c r="B95" s="19"/>
      <c r="C95" s="30" t="s">
        <v>441</v>
      </c>
      <c r="D95" s="37">
        <v>20</v>
      </c>
      <c r="E95" s="37"/>
      <c r="F95" s="37"/>
      <c r="G95" s="19"/>
      <c r="H95" s="19"/>
      <c r="I95" s="19"/>
      <c r="J95" s="37">
        <v>20</v>
      </c>
      <c r="K95" s="37">
        <v>20</v>
      </c>
      <c r="L95" s="19"/>
    </row>
    <row r="96" spans="1:12">
      <c r="A96" s="22" t="s">
        <v>442</v>
      </c>
      <c r="B96" s="19"/>
      <c r="C96" s="31" t="s">
        <v>443</v>
      </c>
      <c r="D96" s="36">
        <f>D97+D98</f>
        <v>430</v>
      </c>
      <c r="E96" s="36">
        <f>E97+E98</f>
        <v>0</v>
      </c>
      <c r="F96" s="36">
        <f>F97+F98</f>
        <v>0</v>
      </c>
      <c r="G96" s="19"/>
      <c r="H96" s="19"/>
      <c r="I96" s="19"/>
      <c r="J96" s="36">
        <f>J97+J98</f>
        <v>430</v>
      </c>
      <c r="K96" s="36">
        <f>K97+K98</f>
        <v>430</v>
      </c>
      <c r="L96" s="19"/>
    </row>
    <row r="97" spans="1:12">
      <c r="A97" s="24" t="s">
        <v>444</v>
      </c>
      <c r="B97" s="19"/>
      <c r="C97" s="30" t="s">
        <v>445</v>
      </c>
      <c r="D97" s="37">
        <v>300</v>
      </c>
      <c r="E97" s="37"/>
      <c r="F97" s="37"/>
      <c r="G97" s="19"/>
      <c r="H97" s="19"/>
      <c r="I97" s="19"/>
      <c r="J97" s="37">
        <v>300</v>
      </c>
      <c r="K97" s="37">
        <v>300</v>
      </c>
      <c r="L97" s="19"/>
    </row>
    <row r="98" spans="1:12">
      <c r="A98" s="24" t="s">
        <v>446</v>
      </c>
      <c r="B98" s="19"/>
      <c r="C98" s="30" t="s">
        <v>447</v>
      </c>
      <c r="D98" s="37">
        <v>130</v>
      </c>
      <c r="E98" s="37"/>
      <c r="F98" s="37"/>
      <c r="G98" s="19"/>
      <c r="H98" s="19"/>
      <c r="I98" s="19"/>
      <c r="J98" s="37">
        <v>130</v>
      </c>
      <c r="K98" s="37">
        <v>130</v>
      </c>
      <c r="L98" s="19"/>
    </row>
    <row r="99" spans="1:12">
      <c r="A99" s="22" t="s">
        <v>448</v>
      </c>
      <c r="B99" s="19"/>
      <c r="C99" s="31" t="s">
        <v>449</v>
      </c>
      <c r="D99" s="36">
        <f>D100+D101</f>
        <v>170</v>
      </c>
      <c r="E99" s="36">
        <f>E100+E101</f>
        <v>0</v>
      </c>
      <c r="F99" s="36">
        <f>F100+F101</f>
        <v>0</v>
      </c>
      <c r="G99" s="19"/>
      <c r="H99" s="19"/>
      <c r="I99" s="19"/>
      <c r="J99" s="36">
        <f>J100+J101</f>
        <v>170</v>
      </c>
      <c r="K99" s="36">
        <f>K100+K101</f>
        <v>170</v>
      </c>
      <c r="L99" s="19"/>
    </row>
    <row r="100" spans="1:12">
      <c r="A100" s="24" t="s">
        <v>450</v>
      </c>
      <c r="B100" s="19"/>
      <c r="C100" s="30" t="s">
        <v>451</v>
      </c>
      <c r="D100" s="37">
        <v>10</v>
      </c>
      <c r="E100" s="37"/>
      <c r="F100" s="37"/>
      <c r="G100" s="19"/>
      <c r="H100" s="19"/>
      <c r="I100" s="19"/>
      <c r="J100" s="37">
        <v>10</v>
      </c>
      <c r="K100" s="37">
        <v>10</v>
      </c>
      <c r="L100" s="19"/>
    </row>
    <row r="101" spans="1:12">
      <c r="A101" s="24" t="s">
        <v>452</v>
      </c>
      <c r="B101" s="19"/>
      <c r="C101" s="30" t="s">
        <v>453</v>
      </c>
      <c r="D101" s="37">
        <v>160</v>
      </c>
      <c r="E101" s="37"/>
      <c r="F101" s="37"/>
      <c r="G101" s="19"/>
      <c r="H101" s="19"/>
      <c r="I101" s="19"/>
      <c r="J101" s="37">
        <v>160</v>
      </c>
      <c r="K101" s="37">
        <v>160</v>
      </c>
      <c r="L101" s="19"/>
    </row>
    <row r="102" spans="1:12">
      <c r="A102" s="22" t="s">
        <v>454</v>
      </c>
      <c r="B102" s="19"/>
      <c r="C102" s="31" t="s">
        <v>455</v>
      </c>
      <c r="D102" s="36">
        <f>D103+D104+D105</f>
        <v>115</v>
      </c>
      <c r="E102" s="36">
        <f>E103+E104+E105</f>
        <v>80</v>
      </c>
      <c r="F102" s="36">
        <f>F103+F104+F105</f>
        <v>80</v>
      </c>
      <c r="G102" s="19"/>
      <c r="H102" s="19"/>
      <c r="I102" s="19"/>
      <c r="J102" s="36">
        <f>J103+J104+J105</f>
        <v>35</v>
      </c>
      <c r="K102" s="36">
        <f>K103+K104+K105</f>
        <v>35</v>
      </c>
      <c r="L102" s="19"/>
    </row>
    <row r="103" spans="1:12">
      <c r="A103" s="24" t="s">
        <v>456</v>
      </c>
      <c r="B103" s="19"/>
      <c r="C103" s="30" t="s">
        <v>292</v>
      </c>
      <c r="D103" s="37">
        <v>80</v>
      </c>
      <c r="E103" s="37">
        <v>80</v>
      </c>
      <c r="F103" s="37">
        <v>80</v>
      </c>
      <c r="G103" s="19"/>
      <c r="H103" s="19"/>
      <c r="I103" s="19"/>
      <c r="J103" s="37"/>
      <c r="K103" s="37"/>
      <c r="L103" s="19"/>
    </row>
    <row r="104" spans="1:12">
      <c r="A104" s="24" t="s">
        <v>457</v>
      </c>
      <c r="B104" s="19"/>
      <c r="C104" s="30" t="s">
        <v>458</v>
      </c>
      <c r="D104" s="37">
        <v>5</v>
      </c>
      <c r="E104" s="37"/>
      <c r="F104" s="37"/>
      <c r="G104" s="19"/>
      <c r="H104" s="19"/>
      <c r="I104" s="19"/>
      <c r="J104" s="37">
        <v>5</v>
      </c>
      <c r="K104" s="37">
        <v>5</v>
      </c>
      <c r="L104" s="19"/>
    </row>
    <row r="105" spans="1:12">
      <c r="A105" s="24" t="s">
        <v>459</v>
      </c>
      <c r="B105" s="19"/>
      <c r="C105" s="30" t="s">
        <v>460</v>
      </c>
      <c r="D105" s="37">
        <v>30</v>
      </c>
      <c r="E105" s="37"/>
      <c r="F105" s="37"/>
      <c r="G105" s="19"/>
      <c r="H105" s="19"/>
      <c r="I105" s="19"/>
      <c r="J105" s="37">
        <v>30</v>
      </c>
      <c r="K105" s="37">
        <v>30</v>
      </c>
      <c r="L105" s="19"/>
    </row>
    <row r="106" spans="1:12">
      <c r="A106" s="22" t="s">
        <v>461</v>
      </c>
      <c r="B106" s="19"/>
      <c r="C106" s="31" t="s">
        <v>462</v>
      </c>
      <c r="D106" s="36">
        <f>D107</f>
        <v>180</v>
      </c>
      <c r="E106" s="36">
        <f>E107</f>
        <v>0</v>
      </c>
      <c r="F106" s="36">
        <f>F107</f>
        <v>0</v>
      </c>
      <c r="G106" s="19"/>
      <c r="H106" s="19"/>
      <c r="I106" s="19"/>
      <c r="J106" s="36">
        <f>J107</f>
        <v>180</v>
      </c>
      <c r="K106" s="36">
        <f>K107</f>
        <v>180</v>
      </c>
      <c r="L106" s="19"/>
    </row>
    <row r="107" spans="1:12">
      <c r="A107" s="24" t="s">
        <v>463</v>
      </c>
      <c r="B107" s="19"/>
      <c r="C107" s="30" t="s">
        <v>464</v>
      </c>
      <c r="D107" s="37">
        <v>180</v>
      </c>
      <c r="E107" s="37"/>
      <c r="F107" s="37"/>
      <c r="G107" s="19"/>
      <c r="H107" s="19"/>
      <c r="I107" s="19"/>
      <c r="J107" s="37">
        <v>180</v>
      </c>
      <c r="K107" s="37">
        <v>180</v>
      </c>
      <c r="L107" s="19"/>
    </row>
    <row r="108" spans="1:12">
      <c r="A108" s="22" t="s">
        <v>465</v>
      </c>
      <c r="B108" s="19"/>
      <c r="C108" s="31" t="s">
        <v>466</v>
      </c>
      <c r="D108" s="36">
        <f>D109</f>
        <v>60</v>
      </c>
      <c r="E108" s="36">
        <f>E109</f>
        <v>0</v>
      </c>
      <c r="F108" s="36">
        <f>F109</f>
        <v>0</v>
      </c>
      <c r="G108" s="19"/>
      <c r="H108" s="19"/>
      <c r="I108" s="19"/>
      <c r="J108" s="36">
        <f>J109</f>
        <v>60</v>
      </c>
      <c r="K108" s="36">
        <f>K109</f>
        <v>60</v>
      </c>
      <c r="L108" s="19"/>
    </row>
    <row r="109" spans="1:12">
      <c r="A109" s="24" t="s">
        <v>467</v>
      </c>
      <c r="B109" s="19"/>
      <c r="C109" s="30" t="s">
        <v>468</v>
      </c>
      <c r="D109" s="37">
        <v>60</v>
      </c>
      <c r="E109" s="37"/>
      <c r="F109" s="37"/>
      <c r="G109" s="19"/>
      <c r="H109" s="19"/>
      <c r="I109" s="19"/>
      <c r="J109" s="37">
        <v>60</v>
      </c>
      <c r="K109" s="37">
        <v>60</v>
      </c>
      <c r="L109" s="19"/>
    </row>
    <row r="110" spans="1:12">
      <c r="A110" s="22" t="s">
        <v>469</v>
      </c>
      <c r="B110" s="19"/>
      <c r="C110" s="31" t="s">
        <v>470</v>
      </c>
      <c r="D110" s="36">
        <f>D111</f>
        <v>40</v>
      </c>
      <c r="E110" s="36">
        <f>E111</f>
        <v>0</v>
      </c>
      <c r="F110" s="36">
        <f>F111</f>
        <v>0</v>
      </c>
      <c r="G110" s="19"/>
      <c r="H110" s="19"/>
      <c r="I110" s="19"/>
      <c r="J110" s="36">
        <f>J111</f>
        <v>40</v>
      </c>
      <c r="K110" s="36">
        <f>K111</f>
        <v>40</v>
      </c>
      <c r="L110" s="19"/>
    </row>
    <row r="111" spans="1:12">
      <c r="A111" s="24" t="s">
        <v>471</v>
      </c>
      <c r="B111" s="19"/>
      <c r="C111" s="30" t="s">
        <v>472</v>
      </c>
      <c r="D111" s="37">
        <v>40</v>
      </c>
      <c r="E111" s="37"/>
      <c r="F111" s="37"/>
      <c r="G111" s="19"/>
      <c r="H111" s="19"/>
      <c r="I111" s="19"/>
      <c r="J111" s="37">
        <v>40</v>
      </c>
      <c r="K111" s="37">
        <v>40</v>
      </c>
      <c r="L111" s="19"/>
    </row>
    <row r="112" spans="1:12">
      <c r="A112" s="22" t="s">
        <v>473</v>
      </c>
      <c r="B112" s="19"/>
      <c r="C112" s="31" t="s">
        <v>474</v>
      </c>
      <c r="D112" s="36">
        <f>D113</f>
        <v>80</v>
      </c>
      <c r="E112" s="36">
        <f>E113</f>
        <v>0</v>
      </c>
      <c r="F112" s="36">
        <f>F113</f>
        <v>0</v>
      </c>
      <c r="G112" s="19"/>
      <c r="H112" s="19"/>
      <c r="I112" s="19"/>
      <c r="J112" s="36">
        <f>J113</f>
        <v>80</v>
      </c>
      <c r="K112" s="36">
        <f>K113</f>
        <v>80</v>
      </c>
      <c r="L112" s="19"/>
    </row>
    <row r="113" spans="1:12">
      <c r="A113" s="24" t="s">
        <v>475</v>
      </c>
      <c r="B113" s="19"/>
      <c r="C113" s="30" t="s">
        <v>476</v>
      </c>
      <c r="D113" s="37">
        <v>80</v>
      </c>
      <c r="E113" s="37"/>
      <c r="F113" s="37"/>
      <c r="G113" s="19"/>
      <c r="H113" s="19"/>
      <c r="I113" s="19"/>
      <c r="J113" s="37">
        <v>80</v>
      </c>
      <c r="K113" s="37">
        <v>80</v>
      </c>
      <c r="L113" s="19"/>
    </row>
    <row r="114" spans="1:12">
      <c r="A114" s="22" t="s">
        <v>477</v>
      </c>
      <c r="B114" s="19"/>
      <c r="C114" s="32" t="s">
        <v>478</v>
      </c>
      <c r="D114" s="36">
        <f>D115</f>
        <v>30</v>
      </c>
      <c r="E114" s="36">
        <f>E115</f>
        <v>30</v>
      </c>
      <c r="F114" s="36">
        <f>F115</f>
        <v>30</v>
      </c>
      <c r="G114" s="19"/>
      <c r="H114" s="19"/>
      <c r="I114" s="19"/>
      <c r="J114" s="36">
        <f>J115</f>
        <v>0</v>
      </c>
      <c r="K114" s="36">
        <f>K115</f>
        <v>0</v>
      </c>
      <c r="L114" s="19"/>
    </row>
    <row r="115" spans="1:12">
      <c r="A115" s="24" t="s">
        <v>479</v>
      </c>
      <c r="B115" s="19"/>
      <c r="C115" s="30" t="s">
        <v>292</v>
      </c>
      <c r="D115" s="37">
        <v>30</v>
      </c>
      <c r="E115" s="37">
        <v>30</v>
      </c>
      <c r="F115" s="37">
        <v>30</v>
      </c>
      <c r="G115" s="19"/>
      <c r="H115" s="19"/>
      <c r="I115" s="19"/>
      <c r="J115" s="37"/>
      <c r="K115" s="37"/>
      <c r="L115" s="19"/>
    </row>
    <row r="116" spans="1:12">
      <c r="A116" s="20" t="s">
        <v>99</v>
      </c>
      <c r="B116" s="19"/>
      <c r="C116" s="21" t="s">
        <v>480</v>
      </c>
      <c r="D116" s="39">
        <f>D117+D119+D121+D127+D129</f>
        <v>1305</v>
      </c>
      <c r="E116" s="39">
        <f>E117+E119+E121+E127+E129</f>
        <v>270</v>
      </c>
      <c r="F116" s="39">
        <f>F117+F119+F121+F127+F129</f>
        <v>270</v>
      </c>
      <c r="G116" s="19"/>
      <c r="H116" s="19"/>
      <c r="I116" s="19"/>
      <c r="J116" s="39">
        <f>J117+J119+J121+J127+J129</f>
        <v>1035</v>
      </c>
      <c r="K116" s="39">
        <f>K117+K119+K121+K127+K129</f>
        <v>1035</v>
      </c>
      <c r="L116" s="19"/>
    </row>
    <row r="117" spans="1:12">
      <c r="A117" s="22" t="s">
        <v>481</v>
      </c>
      <c r="B117" s="19"/>
      <c r="C117" s="31" t="s">
        <v>482</v>
      </c>
      <c r="D117" s="36">
        <f>D118</f>
        <v>270</v>
      </c>
      <c r="E117" s="36">
        <f>E118</f>
        <v>270</v>
      </c>
      <c r="F117" s="36">
        <f>F118</f>
        <v>270</v>
      </c>
      <c r="G117" s="19"/>
      <c r="H117" s="19"/>
      <c r="I117" s="19"/>
      <c r="J117" s="36">
        <f>J118</f>
        <v>0</v>
      </c>
      <c r="K117" s="36">
        <f>K118</f>
        <v>0</v>
      </c>
      <c r="L117" s="19"/>
    </row>
    <row r="118" spans="1:12">
      <c r="A118" s="24" t="s">
        <v>483</v>
      </c>
      <c r="B118" s="19"/>
      <c r="C118" s="30" t="s">
        <v>292</v>
      </c>
      <c r="D118" s="37">
        <v>270</v>
      </c>
      <c r="E118" s="37">
        <v>270</v>
      </c>
      <c r="F118" s="37">
        <v>270</v>
      </c>
      <c r="G118" s="19"/>
      <c r="H118" s="19"/>
      <c r="I118" s="19"/>
      <c r="J118" s="37"/>
      <c r="K118" s="37"/>
      <c r="L118" s="19"/>
    </row>
    <row r="119" spans="1:12">
      <c r="A119" s="22" t="s">
        <v>484</v>
      </c>
      <c r="B119" s="19"/>
      <c r="C119" s="31" t="s">
        <v>485</v>
      </c>
      <c r="D119" s="36">
        <f>D120</f>
        <v>50</v>
      </c>
      <c r="E119" s="36">
        <f>E120</f>
        <v>0</v>
      </c>
      <c r="F119" s="36">
        <f>F120</f>
        <v>0</v>
      </c>
      <c r="G119" s="19"/>
      <c r="H119" s="19"/>
      <c r="I119" s="19"/>
      <c r="J119" s="36">
        <f>J120</f>
        <v>50</v>
      </c>
      <c r="K119" s="36">
        <f>K120</f>
        <v>50</v>
      </c>
      <c r="L119" s="19"/>
    </row>
    <row r="120" spans="1:12">
      <c r="A120" s="24" t="s">
        <v>486</v>
      </c>
      <c r="B120" s="19"/>
      <c r="C120" s="30" t="s">
        <v>487</v>
      </c>
      <c r="D120" s="37">
        <v>50</v>
      </c>
      <c r="E120" s="37"/>
      <c r="F120" s="37"/>
      <c r="G120" s="19"/>
      <c r="H120" s="19"/>
      <c r="I120" s="19"/>
      <c r="J120" s="37">
        <v>50</v>
      </c>
      <c r="K120" s="37">
        <v>50</v>
      </c>
      <c r="L120" s="19"/>
    </row>
    <row r="121" spans="1:12">
      <c r="A121" s="22" t="s">
        <v>488</v>
      </c>
      <c r="B121" s="19"/>
      <c r="C121" s="31" t="s">
        <v>489</v>
      </c>
      <c r="D121" s="36">
        <f>D122+D123+D124</f>
        <v>220</v>
      </c>
      <c r="E121" s="36">
        <f>E122+E123+E124</f>
        <v>0</v>
      </c>
      <c r="F121" s="36">
        <f>F122+F123+F124</f>
        <v>0</v>
      </c>
      <c r="G121" s="19"/>
      <c r="H121" s="19"/>
      <c r="I121" s="19"/>
      <c r="J121" s="36">
        <f>J122+J123+J124</f>
        <v>220</v>
      </c>
      <c r="K121" s="36">
        <f>K122+K123+K124</f>
        <v>220</v>
      </c>
      <c r="L121" s="19"/>
    </row>
    <row r="122" spans="1:12">
      <c r="A122" s="24" t="s">
        <v>490</v>
      </c>
      <c r="B122" s="19"/>
      <c r="C122" s="30" t="s">
        <v>491</v>
      </c>
      <c r="D122" s="37">
        <v>100</v>
      </c>
      <c r="E122" s="37"/>
      <c r="F122" s="37"/>
      <c r="G122" s="19"/>
      <c r="H122" s="19"/>
      <c r="I122" s="19"/>
      <c r="J122" s="37">
        <v>100</v>
      </c>
      <c r="K122" s="37">
        <v>100</v>
      </c>
      <c r="L122" s="19"/>
    </row>
    <row r="123" spans="1:12">
      <c r="A123" s="24" t="s">
        <v>492</v>
      </c>
      <c r="B123" s="19"/>
      <c r="C123" s="30" t="s">
        <v>493</v>
      </c>
      <c r="D123" s="37">
        <v>20</v>
      </c>
      <c r="E123" s="37"/>
      <c r="F123" s="37"/>
      <c r="G123" s="19"/>
      <c r="H123" s="19"/>
      <c r="I123" s="19"/>
      <c r="J123" s="37">
        <v>20</v>
      </c>
      <c r="K123" s="37">
        <v>20</v>
      </c>
      <c r="L123" s="19"/>
    </row>
    <row r="124" spans="1:12">
      <c r="A124" s="24" t="s">
        <v>494</v>
      </c>
      <c r="B124" s="19"/>
      <c r="C124" s="30" t="s">
        <v>495</v>
      </c>
      <c r="D124" s="37">
        <v>100</v>
      </c>
      <c r="E124" s="37"/>
      <c r="F124" s="37"/>
      <c r="G124" s="19"/>
      <c r="H124" s="19"/>
      <c r="I124" s="19"/>
      <c r="J124" s="37">
        <v>100</v>
      </c>
      <c r="K124" s="37">
        <v>100</v>
      </c>
      <c r="L124" s="19"/>
    </row>
    <row r="125" spans="1:12">
      <c r="A125" s="22" t="s">
        <v>496</v>
      </c>
      <c r="B125" s="19"/>
      <c r="C125" s="31" t="s">
        <v>497</v>
      </c>
      <c r="D125" s="36">
        <f>D126</f>
        <v>60</v>
      </c>
      <c r="E125" s="36">
        <f>E126</f>
        <v>0</v>
      </c>
      <c r="F125" s="36">
        <f>F126</f>
        <v>0</v>
      </c>
      <c r="G125" s="19"/>
      <c r="H125" s="19"/>
      <c r="I125" s="19"/>
      <c r="J125" s="36">
        <f>J126</f>
        <v>60</v>
      </c>
      <c r="K125" s="36">
        <f>K126</f>
        <v>60</v>
      </c>
      <c r="L125" s="19"/>
    </row>
    <row r="126" spans="1:12">
      <c r="A126" s="24" t="s">
        <v>498</v>
      </c>
      <c r="B126" s="19"/>
      <c r="C126" s="30" t="s">
        <v>499</v>
      </c>
      <c r="D126" s="37">
        <v>60</v>
      </c>
      <c r="E126" s="37"/>
      <c r="F126" s="37"/>
      <c r="G126" s="19"/>
      <c r="H126" s="19"/>
      <c r="I126" s="19"/>
      <c r="J126" s="37">
        <v>60</v>
      </c>
      <c r="K126" s="37">
        <v>60</v>
      </c>
      <c r="L126" s="19"/>
    </row>
    <row r="127" spans="1:12">
      <c r="A127" s="22" t="s">
        <v>500</v>
      </c>
      <c r="B127" s="19"/>
      <c r="C127" s="31" t="s">
        <v>501</v>
      </c>
      <c r="D127" s="36">
        <f>D128</f>
        <v>660</v>
      </c>
      <c r="E127" s="36">
        <f>E128</f>
        <v>0</v>
      </c>
      <c r="F127" s="36">
        <f>F128</f>
        <v>0</v>
      </c>
      <c r="G127" s="19"/>
      <c r="H127" s="19"/>
      <c r="I127" s="19"/>
      <c r="J127" s="36">
        <f>J128</f>
        <v>660</v>
      </c>
      <c r="K127" s="36">
        <f>K128</f>
        <v>660</v>
      </c>
      <c r="L127" s="19"/>
    </row>
    <row r="128" spans="1:12">
      <c r="A128" s="24" t="s">
        <v>502</v>
      </c>
      <c r="B128" s="19"/>
      <c r="C128" s="30" t="s">
        <v>503</v>
      </c>
      <c r="D128" s="37">
        <v>660</v>
      </c>
      <c r="E128" s="37"/>
      <c r="F128" s="37"/>
      <c r="G128" s="19"/>
      <c r="H128" s="19"/>
      <c r="I128" s="19"/>
      <c r="J128" s="37">
        <v>660</v>
      </c>
      <c r="K128" s="37">
        <v>660</v>
      </c>
      <c r="L128" s="19"/>
    </row>
    <row r="129" spans="1:12">
      <c r="A129" s="22" t="s">
        <v>504</v>
      </c>
      <c r="B129" s="19"/>
      <c r="C129" s="31" t="s">
        <v>505</v>
      </c>
      <c r="D129" s="36">
        <f>D130+D131</f>
        <v>105</v>
      </c>
      <c r="E129" s="36">
        <f>E130+E131</f>
        <v>0</v>
      </c>
      <c r="F129" s="36">
        <f>F130+F131</f>
        <v>0</v>
      </c>
      <c r="G129" s="19"/>
      <c r="H129" s="19"/>
      <c r="I129" s="19"/>
      <c r="J129" s="36">
        <f>J130+J131</f>
        <v>105</v>
      </c>
      <c r="K129" s="36">
        <f>K130+K131</f>
        <v>105</v>
      </c>
      <c r="L129" s="19"/>
    </row>
    <row r="130" spans="1:12">
      <c r="A130" s="24" t="s">
        <v>506</v>
      </c>
      <c r="B130" s="19"/>
      <c r="C130" s="30" t="s">
        <v>507</v>
      </c>
      <c r="D130" s="37">
        <v>5</v>
      </c>
      <c r="E130" s="37"/>
      <c r="F130" s="37"/>
      <c r="G130" s="19"/>
      <c r="H130" s="19"/>
      <c r="I130" s="19"/>
      <c r="J130" s="37">
        <v>5</v>
      </c>
      <c r="K130" s="37">
        <v>5</v>
      </c>
      <c r="L130" s="19"/>
    </row>
    <row r="131" spans="1:12">
      <c r="A131" s="24" t="s">
        <v>508</v>
      </c>
      <c r="B131" s="19"/>
      <c r="C131" s="30" t="s">
        <v>509</v>
      </c>
      <c r="D131" s="37">
        <v>100</v>
      </c>
      <c r="E131" s="37"/>
      <c r="F131" s="37"/>
      <c r="G131" s="19"/>
      <c r="H131" s="19"/>
      <c r="I131" s="19"/>
      <c r="J131" s="37">
        <v>100</v>
      </c>
      <c r="K131" s="37">
        <v>100</v>
      </c>
      <c r="L131" s="19"/>
    </row>
    <row r="132" spans="1:12">
      <c r="A132" s="20" t="s">
        <v>510</v>
      </c>
      <c r="B132" s="19"/>
      <c r="C132" s="21" t="s">
        <v>511</v>
      </c>
      <c r="D132" s="39">
        <f>D133+D135+D138</f>
        <v>4470</v>
      </c>
      <c r="E132" s="39">
        <f>E133+E135+E138</f>
        <v>160</v>
      </c>
      <c r="F132" s="39">
        <f>F133+F135+F138</f>
        <v>160</v>
      </c>
      <c r="G132" s="19"/>
      <c r="H132" s="19"/>
      <c r="I132" s="19"/>
      <c r="J132" s="39">
        <f>J133+J135+J138</f>
        <v>4310</v>
      </c>
      <c r="K132" s="39">
        <f>K133+K135+K138</f>
        <v>4310</v>
      </c>
      <c r="L132" s="19"/>
    </row>
    <row r="133" spans="1:12">
      <c r="A133" s="22" t="s">
        <v>512</v>
      </c>
      <c r="B133" s="19"/>
      <c r="C133" s="31" t="s">
        <v>513</v>
      </c>
      <c r="D133" s="36">
        <f>D134</f>
        <v>160</v>
      </c>
      <c r="E133" s="36">
        <f>E134</f>
        <v>160</v>
      </c>
      <c r="F133" s="36">
        <f>F134</f>
        <v>160</v>
      </c>
      <c r="G133" s="19"/>
      <c r="H133" s="19"/>
      <c r="I133" s="19"/>
      <c r="J133" s="36">
        <f>J134</f>
        <v>0</v>
      </c>
      <c r="K133" s="36">
        <f>K134</f>
        <v>0</v>
      </c>
      <c r="L133" s="19"/>
    </row>
    <row r="134" spans="1:12">
      <c r="A134" s="24" t="s">
        <v>514</v>
      </c>
      <c r="B134" s="19"/>
      <c r="C134" s="30" t="s">
        <v>292</v>
      </c>
      <c r="D134" s="37">
        <v>160</v>
      </c>
      <c r="E134" s="37">
        <v>160</v>
      </c>
      <c r="F134" s="37">
        <v>160</v>
      </c>
      <c r="G134" s="19"/>
      <c r="H134" s="19"/>
      <c r="I134" s="19"/>
      <c r="J134" s="37"/>
      <c r="K134" s="37"/>
      <c r="L134" s="19"/>
    </row>
    <row r="135" spans="1:12">
      <c r="A135" s="22" t="s">
        <v>515</v>
      </c>
      <c r="B135" s="19"/>
      <c r="C135" s="31" t="s">
        <v>516</v>
      </c>
      <c r="D135" s="36">
        <f>D136+D137</f>
        <v>4300</v>
      </c>
      <c r="E135" s="36">
        <f>E136+E137</f>
        <v>0</v>
      </c>
      <c r="F135" s="36">
        <f>F136+F137</f>
        <v>0</v>
      </c>
      <c r="G135" s="19"/>
      <c r="H135" s="19"/>
      <c r="I135" s="19"/>
      <c r="J135" s="36">
        <f>J136+J137</f>
        <v>4300</v>
      </c>
      <c r="K135" s="36">
        <f>K136+K137</f>
        <v>4300</v>
      </c>
      <c r="L135" s="19"/>
    </row>
    <row r="136" spans="1:12">
      <c r="A136" s="24" t="s">
        <v>517</v>
      </c>
      <c r="B136" s="19"/>
      <c r="C136" s="30" t="s">
        <v>518</v>
      </c>
      <c r="D136" s="37">
        <v>4000</v>
      </c>
      <c r="E136" s="37"/>
      <c r="F136" s="37"/>
      <c r="G136" s="19"/>
      <c r="H136" s="19"/>
      <c r="I136" s="19"/>
      <c r="J136" s="37">
        <v>4000</v>
      </c>
      <c r="K136" s="37">
        <v>4000</v>
      </c>
      <c r="L136" s="19"/>
    </row>
    <row r="137" spans="1:12">
      <c r="A137" s="24" t="s">
        <v>519</v>
      </c>
      <c r="B137" s="19"/>
      <c r="C137" s="30" t="s">
        <v>520</v>
      </c>
      <c r="D137" s="37">
        <v>300</v>
      </c>
      <c r="E137" s="37"/>
      <c r="F137" s="37"/>
      <c r="G137" s="19"/>
      <c r="H137" s="19"/>
      <c r="I137" s="19"/>
      <c r="J137" s="37">
        <v>300</v>
      </c>
      <c r="K137" s="37">
        <v>300</v>
      </c>
      <c r="L137" s="19"/>
    </row>
    <row r="138" spans="1:12">
      <c r="A138" s="22" t="s">
        <v>521</v>
      </c>
      <c r="B138" s="19"/>
      <c r="C138" s="31" t="s">
        <v>522</v>
      </c>
      <c r="D138" s="36">
        <f>D139+D140</f>
        <v>10</v>
      </c>
      <c r="E138" s="36">
        <f>E139+E140</f>
        <v>0</v>
      </c>
      <c r="F138" s="36">
        <f>F139+F140</f>
        <v>0</v>
      </c>
      <c r="G138" s="19"/>
      <c r="H138" s="19"/>
      <c r="I138" s="19"/>
      <c r="J138" s="36">
        <f>J139+J140</f>
        <v>10</v>
      </c>
      <c r="K138" s="36">
        <f>K139+K140</f>
        <v>10</v>
      </c>
      <c r="L138" s="19"/>
    </row>
    <row r="139" spans="1:12">
      <c r="A139" s="24" t="s">
        <v>523</v>
      </c>
      <c r="B139" s="19"/>
      <c r="C139" s="30" t="s">
        <v>524</v>
      </c>
      <c r="D139" s="37">
        <v>5</v>
      </c>
      <c r="E139" s="37"/>
      <c r="F139" s="37"/>
      <c r="G139" s="19"/>
      <c r="H139" s="19"/>
      <c r="I139" s="19"/>
      <c r="J139" s="37">
        <v>5</v>
      </c>
      <c r="K139" s="37">
        <v>5</v>
      </c>
      <c r="L139" s="19"/>
    </row>
    <row r="140" spans="1:12">
      <c r="A140" s="33" t="s">
        <v>525</v>
      </c>
      <c r="B140" s="19"/>
      <c r="C140" s="34" t="s">
        <v>526</v>
      </c>
      <c r="D140" s="37">
        <v>5</v>
      </c>
      <c r="E140" s="37"/>
      <c r="F140" s="37"/>
      <c r="G140" s="19"/>
      <c r="H140" s="19"/>
      <c r="I140" s="19"/>
      <c r="J140" s="37">
        <v>5</v>
      </c>
      <c r="K140" s="37">
        <v>5</v>
      </c>
      <c r="L140" s="19"/>
    </row>
    <row r="141" spans="1:12">
      <c r="A141" s="20" t="s">
        <v>527</v>
      </c>
      <c r="B141" s="19"/>
      <c r="C141" s="21" t="s">
        <v>528</v>
      </c>
      <c r="D141" s="39">
        <f>D142+D147+D148</f>
        <v>6189</v>
      </c>
      <c r="E141" s="39">
        <f>E142+E147+E148</f>
        <v>1030</v>
      </c>
      <c r="F141" s="39">
        <f>F142+F147+F148</f>
        <v>1030</v>
      </c>
      <c r="G141" s="19"/>
      <c r="H141" s="19"/>
      <c r="I141" s="19"/>
      <c r="J141" s="39">
        <f>J142+J147+J148</f>
        <v>5159</v>
      </c>
      <c r="K141" s="39">
        <f>K142+K147+K148</f>
        <v>5159</v>
      </c>
      <c r="L141" s="19"/>
    </row>
    <row r="142" spans="1:12">
      <c r="A142" s="22" t="s">
        <v>529</v>
      </c>
      <c r="B142" s="19"/>
      <c r="C142" s="31" t="s">
        <v>530</v>
      </c>
      <c r="D142" s="36">
        <f>D143+D144+D145+D146</f>
        <v>4312</v>
      </c>
      <c r="E142" s="36">
        <f>E143+E144+E145+E146</f>
        <v>1030</v>
      </c>
      <c r="F142" s="36">
        <f>F143+F144+F145+F146</f>
        <v>1030</v>
      </c>
      <c r="G142" s="19"/>
      <c r="H142" s="19"/>
      <c r="I142" s="19"/>
      <c r="J142" s="36">
        <f>J143+J144+J145+J146</f>
        <v>3282</v>
      </c>
      <c r="K142" s="36">
        <f>K143+K144+K145+K146</f>
        <v>3282</v>
      </c>
      <c r="L142" s="19"/>
    </row>
    <row r="143" spans="1:12">
      <c r="A143" s="24" t="s">
        <v>531</v>
      </c>
      <c r="B143" s="19"/>
      <c r="C143" s="30" t="s">
        <v>292</v>
      </c>
      <c r="D143" s="37">
        <v>1030</v>
      </c>
      <c r="E143" s="37">
        <v>1030</v>
      </c>
      <c r="F143" s="37">
        <v>1030</v>
      </c>
      <c r="G143" s="19"/>
      <c r="H143" s="19"/>
      <c r="I143" s="19"/>
      <c r="J143" s="37"/>
      <c r="K143" s="37"/>
      <c r="L143" s="19"/>
    </row>
    <row r="144" spans="1:12">
      <c r="A144" s="24" t="s">
        <v>532</v>
      </c>
      <c r="B144" s="19"/>
      <c r="C144" s="30" t="s">
        <v>294</v>
      </c>
      <c r="D144" s="37">
        <v>682</v>
      </c>
      <c r="E144" s="37"/>
      <c r="F144" s="37"/>
      <c r="G144" s="19"/>
      <c r="H144" s="19"/>
      <c r="I144" s="19"/>
      <c r="J144" s="37">
        <v>682</v>
      </c>
      <c r="K144" s="37">
        <v>682</v>
      </c>
      <c r="L144" s="19"/>
    </row>
    <row r="145" spans="1:12">
      <c r="A145" s="24" t="s">
        <v>533</v>
      </c>
      <c r="B145" s="19"/>
      <c r="C145" s="30" t="s">
        <v>534</v>
      </c>
      <c r="D145" s="37">
        <v>1700</v>
      </c>
      <c r="E145" s="37"/>
      <c r="F145" s="37"/>
      <c r="G145" s="19"/>
      <c r="H145" s="19"/>
      <c r="I145" s="19"/>
      <c r="J145" s="37">
        <v>1700</v>
      </c>
      <c r="K145" s="37">
        <v>1700</v>
      </c>
      <c r="L145" s="19"/>
    </row>
    <row r="146" spans="1:12">
      <c r="A146" s="24" t="s">
        <v>535</v>
      </c>
      <c r="B146" s="19"/>
      <c r="C146" s="30" t="s">
        <v>536</v>
      </c>
      <c r="D146" s="37">
        <v>900</v>
      </c>
      <c r="E146" s="37"/>
      <c r="F146" s="37"/>
      <c r="G146" s="19"/>
      <c r="H146" s="19"/>
      <c r="I146" s="19"/>
      <c r="J146" s="37">
        <v>900</v>
      </c>
      <c r="K146" s="37">
        <v>900</v>
      </c>
      <c r="L146" s="19"/>
    </row>
    <row r="147" spans="1:12">
      <c r="A147" s="33" t="s">
        <v>537</v>
      </c>
      <c r="B147" s="19"/>
      <c r="C147" s="34" t="s">
        <v>538</v>
      </c>
      <c r="D147" s="37">
        <v>6</v>
      </c>
      <c r="E147" s="37"/>
      <c r="F147" s="37"/>
      <c r="G147" s="19"/>
      <c r="H147" s="19"/>
      <c r="I147" s="19"/>
      <c r="J147" s="37">
        <v>6</v>
      </c>
      <c r="K147" s="37">
        <v>6</v>
      </c>
      <c r="L147" s="19"/>
    </row>
    <row r="148" spans="1:12">
      <c r="A148" s="33" t="s">
        <v>539</v>
      </c>
      <c r="B148" s="19"/>
      <c r="C148" s="34" t="s">
        <v>540</v>
      </c>
      <c r="D148" s="37">
        <v>1871</v>
      </c>
      <c r="E148" s="37"/>
      <c r="F148" s="37"/>
      <c r="G148" s="19"/>
      <c r="H148" s="19"/>
      <c r="I148" s="19"/>
      <c r="J148" s="37">
        <v>1871</v>
      </c>
      <c r="K148" s="37">
        <v>1871</v>
      </c>
      <c r="L148" s="19"/>
    </row>
    <row r="149" spans="1:12">
      <c r="A149" s="20" t="s">
        <v>541</v>
      </c>
      <c r="B149" s="19"/>
      <c r="C149" s="21" t="s">
        <v>542</v>
      </c>
      <c r="D149" s="39">
        <f>D150+D156+D161+D166</f>
        <v>3246</v>
      </c>
      <c r="E149" s="39">
        <f>E150+E156+E161+E166</f>
        <v>166</v>
      </c>
      <c r="F149" s="39">
        <f>F150+F156+F161+F166</f>
        <v>166</v>
      </c>
      <c r="G149" s="19"/>
      <c r="H149" s="19"/>
      <c r="I149" s="19"/>
      <c r="J149" s="39">
        <f>J150+J156+J161+J166</f>
        <v>3080</v>
      </c>
      <c r="K149" s="39">
        <f>K150+K156+K161+K166</f>
        <v>3080</v>
      </c>
      <c r="L149" s="19"/>
    </row>
    <row r="150" spans="1:12">
      <c r="A150" s="22" t="s">
        <v>543</v>
      </c>
      <c r="B150" s="19"/>
      <c r="C150" s="31" t="s">
        <v>544</v>
      </c>
      <c r="D150" s="36">
        <f>D151+D152+D153+D154+D155</f>
        <v>861</v>
      </c>
      <c r="E150" s="36">
        <f>E151+E152+E153+E154+E155</f>
        <v>166</v>
      </c>
      <c r="F150" s="36">
        <f>F151+F152+F153+F154+F155</f>
        <v>166</v>
      </c>
      <c r="G150" s="19"/>
      <c r="H150" s="19"/>
      <c r="I150" s="19"/>
      <c r="J150" s="36">
        <f>J151+J152+J153+J154+J155</f>
        <v>695</v>
      </c>
      <c r="K150" s="36">
        <f>K151+K152+K153+K154+K155</f>
        <v>695</v>
      </c>
      <c r="L150" s="19"/>
    </row>
    <row r="151" spans="1:12">
      <c r="A151" s="24" t="s">
        <v>545</v>
      </c>
      <c r="B151" s="19"/>
      <c r="C151" s="30" t="s">
        <v>292</v>
      </c>
      <c r="D151" s="37">
        <v>166</v>
      </c>
      <c r="E151" s="37">
        <v>166</v>
      </c>
      <c r="F151" s="37">
        <v>166</v>
      </c>
      <c r="G151" s="19"/>
      <c r="H151" s="19"/>
      <c r="I151" s="19"/>
      <c r="J151" s="37"/>
      <c r="K151" s="37"/>
      <c r="L151" s="19"/>
    </row>
    <row r="152" spans="1:12">
      <c r="A152" s="24" t="s">
        <v>546</v>
      </c>
      <c r="B152" s="19"/>
      <c r="C152" s="30" t="s">
        <v>547</v>
      </c>
      <c r="D152" s="37">
        <v>8</v>
      </c>
      <c r="E152" s="37"/>
      <c r="F152" s="37"/>
      <c r="G152" s="19"/>
      <c r="H152" s="19"/>
      <c r="I152" s="19"/>
      <c r="J152" s="37">
        <v>8</v>
      </c>
      <c r="K152" s="37">
        <v>8</v>
      </c>
      <c r="L152" s="19"/>
    </row>
    <row r="153" spans="1:12">
      <c r="A153" s="24" t="s">
        <v>548</v>
      </c>
      <c r="B153" s="19"/>
      <c r="C153" s="30" t="s">
        <v>549</v>
      </c>
      <c r="D153" s="37">
        <v>37</v>
      </c>
      <c r="E153" s="37"/>
      <c r="F153" s="37"/>
      <c r="G153" s="19"/>
      <c r="H153" s="19"/>
      <c r="I153" s="19"/>
      <c r="J153" s="37">
        <v>37</v>
      </c>
      <c r="K153" s="37">
        <v>37</v>
      </c>
      <c r="L153" s="19"/>
    </row>
    <row r="154" spans="1:12">
      <c r="A154" s="24" t="s">
        <v>550</v>
      </c>
      <c r="B154" s="19"/>
      <c r="C154" s="30" t="s">
        <v>551</v>
      </c>
      <c r="D154" s="37">
        <v>560</v>
      </c>
      <c r="E154" s="37"/>
      <c r="F154" s="37"/>
      <c r="G154" s="19"/>
      <c r="H154" s="19"/>
      <c r="I154" s="19"/>
      <c r="J154" s="37">
        <v>560</v>
      </c>
      <c r="K154" s="37">
        <v>560</v>
      </c>
      <c r="L154" s="19"/>
    </row>
    <row r="155" spans="1:12">
      <c r="A155" s="24" t="s">
        <v>552</v>
      </c>
      <c r="B155" s="19"/>
      <c r="C155" s="30" t="s">
        <v>553</v>
      </c>
      <c r="D155" s="37">
        <v>90</v>
      </c>
      <c r="E155" s="37"/>
      <c r="F155" s="37"/>
      <c r="G155" s="19"/>
      <c r="H155" s="19"/>
      <c r="I155" s="19"/>
      <c r="J155" s="37">
        <v>90</v>
      </c>
      <c r="K155" s="37">
        <v>90</v>
      </c>
      <c r="L155" s="19"/>
    </row>
    <row r="156" spans="1:12">
      <c r="A156" s="22" t="s">
        <v>554</v>
      </c>
      <c r="B156" s="19"/>
      <c r="C156" s="31" t="s">
        <v>555</v>
      </c>
      <c r="D156" s="36">
        <f>D157+D158+D159+D160</f>
        <v>840</v>
      </c>
      <c r="E156" s="36">
        <f>E157+E158+E159+E160</f>
        <v>0</v>
      </c>
      <c r="F156" s="36">
        <f>F157+F158+F159+F160</f>
        <v>0</v>
      </c>
      <c r="G156" s="19"/>
      <c r="H156" s="19"/>
      <c r="I156" s="19"/>
      <c r="J156" s="36">
        <f>J157+J158+J159+J160</f>
        <v>840</v>
      </c>
      <c r="K156" s="36">
        <f>K157+K158+K159+K160</f>
        <v>840</v>
      </c>
      <c r="L156" s="19"/>
    </row>
    <row r="157" spans="1:12">
      <c r="A157" s="24" t="s">
        <v>556</v>
      </c>
      <c r="B157" s="19"/>
      <c r="C157" s="30" t="s">
        <v>292</v>
      </c>
      <c r="D157" s="37">
        <v>270</v>
      </c>
      <c r="E157" s="37"/>
      <c r="F157" s="37"/>
      <c r="G157" s="19"/>
      <c r="H157" s="19"/>
      <c r="I157" s="19"/>
      <c r="J157" s="37">
        <v>270</v>
      </c>
      <c r="K157" s="37">
        <v>270</v>
      </c>
      <c r="L157" s="19"/>
    </row>
    <row r="158" spans="1:12">
      <c r="A158" s="24" t="s">
        <v>557</v>
      </c>
      <c r="B158" s="19"/>
      <c r="C158" s="30" t="s">
        <v>558</v>
      </c>
      <c r="D158" s="37">
        <v>50</v>
      </c>
      <c r="E158" s="37"/>
      <c r="F158" s="37"/>
      <c r="G158" s="19"/>
      <c r="H158" s="19"/>
      <c r="I158" s="19"/>
      <c r="J158" s="37">
        <v>50</v>
      </c>
      <c r="K158" s="37">
        <v>50</v>
      </c>
      <c r="L158" s="19"/>
    </row>
    <row r="159" spans="1:12">
      <c r="A159" s="24" t="s">
        <v>559</v>
      </c>
      <c r="B159" s="19"/>
      <c r="C159" s="30" t="s">
        <v>560</v>
      </c>
      <c r="D159" s="37">
        <v>500</v>
      </c>
      <c r="E159" s="37"/>
      <c r="F159" s="37"/>
      <c r="G159" s="19"/>
      <c r="H159" s="19"/>
      <c r="I159" s="19"/>
      <c r="J159" s="37">
        <v>500</v>
      </c>
      <c r="K159" s="37">
        <v>500</v>
      </c>
      <c r="L159" s="19"/>
    </row>
    <row r="160" spans="1:12">
      <c r="A160" s="24" t="s">
        <v>561</v>
      </c>
      <c r="B160" s="19"/>
      <c r="C160" s="30" t="s">
        <v>562</v>
      </c>
      <c r="D160" s="37">
        <v>20</v>
      </c>
      <c r="E160" s="37"/>
      <c r="F160" s="37"/>
      <c r="G160" s="19"/>
      <c r="H160" s="19"/>
      <c r="I160" s="19"/>
      <c r="J160" s="37">
        <v>20</v>
      </c>
      <c r="K160" s="37">
        <v>20</v>
      </c>
      <c r="L160" s="19"/>
    </row>
    <row r="161" spans="1:12">
      <c r="A161" s="22" t="s">
        <v>563</v>
      </c>
      <c r="B161" s="19"/>
      <c r="C161" s="31" t="s">
        <v>564</v>
      </c>
      <c r="D161" s="36">
        <f>D162+D163+D164+D165</f>
        <v>1520</v>
      </c>
      <c r="E161" s="36">
        <f>E162+E163+E164+E165</f>
        <v>0</v>
      </c>
      <c r="F161" s="36">
        <f>F162+F163+F164+F165</f>
        <v>0</v>
      </c>
      <c r="G161" s="19"/>
      <c r="H161" s="19"/>
      <c r="I161" s="19"/>
      <c r="J161" s="36">
        <f>J162+J163+J164+J165</f>
        <v>1520</v>
      </c>
      <c r="K161" s="36">
        <f>K162+K163+K164+K165</f>
        <v>1520</v>
      </c>
      <c r="L161" s="19"/>
    </row>
    <row r="162" spans="1:12">
      <c r="A162" s="24" t="s">
        <v>565</v>
      </c>
      <c r="B162" s="19"/>
      <c r="C162" s="30" t="s">
        <v>566</v>
      </c>
      <c r="D162" s="37">
        <v>5</v>
      </c>
      <c r="E162" s="37"/>
      <c r="F162" s="37"/>
      <c r="G162" s="19"/>
      <c r="H162" s="19"/>
      <c r="I162" s="19"/>
      <c r="J162" s="37">
        <v>5</v>
      </c>
      <c r="K162" s="37">
        <v>5</v>
      </c>
      <c r="L162" s="19"/>
    </row>
    <row r="163" spans="1:12">
      <c r="A163" s="24" t="s">
        <v>567</v>
      </c>
      <c r="B163" s="19"/>
      <c r="C163" s="30" t="s">
        <v>568</v>
      </c>
      <c r="D163" s="37">
        <v>1500</v>
      </c>
      <c r="E163" s="37"/>
      <c r="F163" s="37"/>
      <c r="G163" s="19"/>
      <c r="H163" s="19"/>
      <c r="I163" s="19"/>
      <c r="J163" s="37">
        <v>1500</v>
      </c>
      <c r="K163" s="37">
        <v>1500</v>
      </c>
      <c r="L163" s="19"/>
    </row>
    <row r="164" spans="1:12">
      <c r="A164" s="24" t="s">
        <v>569</v>
      </c>
      <c r="B164" s="19"/>
      <c r="C164" s="30" t="s">
        <v>570</v>
      </c>
      <c r="D164" s="37">
        <v>5</v>
      </c>
      <c r="E164" s="37"/>
      <c r="F164" s="37"/>
      <c r="G164" s="19"/>
      <c r="H164" s="19"/>
      <c r="I164" s="19"/>
      <c r="J164" s="37">
        <v>5</v>
      </c>
      <c r="K164" s="37">
        <v>5</v>
      </c>
      <c r="L164" s="19"/>
    </row>
    <row r="165" spans="1:12">
      <c r="A165" s="24" t="s">
        <v>571</v>
      </c>
      <c r="B165" s="19"/>
      <c r="C165" s="30" t="s">
        <v>572</v>
      </c>
      <c r="D165" s="37">
        <v>10</v>
      </c>
      <c r="E165" s="37"/>
      <c r="F165" s="37"/>
      <c r="G165" s="19"/>
      <c r="H165" s="19"/>
      <c r="I165" s="19"/>
      <c r="J165" s="37">
        <v>10</v>
      </c>
      <c r="K165" s="37">
        <v>10</v>
      </c>
      <c r="L165" s="19"/>
    </row>
    <row r="166" spans="1:12">
      <c r="A166" s="22" t="s">
        <v>573</v>
      </c>
      <c r="B166" s="19"/>
      <c r="C166" s="31" t="s">
        <v>574</v>
      </c>
      <c r="D166" s="36">
        <f>D167</f>
        <v>25</v>
      </c>
      <c r="E166" s="36">
        <f>E167</f>
        <v>0</v>
      </c>
      <c r="F166" s="36">
        <f>F167</f>
        <v>0</v>
      </c>
      <c r="G166" s="19"/>
      <c r="H166" s="19"/>
      <c r="I166" s="19"/>
      <c r="J166" s="36">
        <f>J167</f>
        <v>25</v>
      </c>
      <c r="K166" s="36">
        <f>K167</f>
        <v>25</v>
      </c>
      <c r="L166" s="19"/>
    </row>
    <row r="167" spans="1:12">
      <c r="A167" s="24" t="s">
        <v>575</v>
      </c>
      <c r="B167" s="19"/>
      <c r="C167" s="30" t="s">
        <v>576</v>
      </c>
      <c r="D167" s="37">
        <v>25</v>
      </c>
      <c r="E167" s="37"/>
      <c r="F167" s="37"/>
      <c r="G167" s="19"/>
      <c r="H167" s="19"/>
      <c r="I167" s="19"/>
      <c r="J167" s="37">
        <v>25</v>
      </c>
      <c r="K167" s="37">
        <v>25</v>
      </c>
      <c r="L167" s="19"/>
    </row>
    <row r="168" spans="1:12">
      <c r="A168" s="20" t="s">
        <v>577</v>
      </c>
      <c r="B168" s="19"/>
      <c r="C168" s="21" t="s">
        <v>578</v>
      </c>
      <c r="D168" s="39">
        <f>D169</f>
        <v>250</v>
      </c>
      <c r="E168" s="39">
        <f>E169</f>
        <v>0</v>
      </c>
      <c r="F168" s="39">
        <f>F169</f>
        <v>0</v>
      </c>
      <c r="G168" s="19"/>
      <c r="H168" s="19"/>
      <c r="I168" s="19"/>
      <c r="J168" s="39">
        <f>J169</f>
        <v>250</v>
      </c>
      <c r="K168" s="39">
        <f>K169</f>
        <v>250</v>
      </c>
      <c r="L168" s="19"/>
    </row>
    <row r="169" spans="1:12">
      <c r="A169" s="22" t="s">
        <v>579</v>
      </c>
      <c r="B169" s="19"/>
      <c r="C169" s="31" t="s">
        <v>580</v>
      </c>
      <c r="D169" s="36">
        <f>D170+D171</f>
        <v>250</v>
      </c>
      <c r="E169" s="36">
        <f>E170+E171</f>
        <v>0</v>
      </c>
      <c r="F169" s="36">
        <f>F170+F171</f>
        <v>0</v>
      </c>
      <c r="G169" s="19"/>
      <c r="H169" s="19"/>
      <c r="I169" s="19"/>
      <c r="J169" s="36">
        <f>J170+J171</f>
        <v>250</v>
      </c>
      <c r="K169" s="36">
        <f>K170+K171</f>
        <v>250</v>
      </c>
      <c r="L169" s="19"/>
    </row>
    <row r="170" spans="1:12">
      <c r="A170" s="24" t="s">
        <v>581</v>
      </c>
      <c r="B170" s="19"/>
      <c r="C170" s="30" t="s">
        <v>582</v>
      </c>
      <c r="D170" s="37">
        <v>100</v>
      </c>
      <c r="E170" s="37"/>
      <c r="F170" s="37"/>
      <c r="G170" s="19"/>
      <c r="H170" s="19"/>
      <c r="I170" s="19"/>
      <c r="J170" s="37">
        <v>100</v>
      </c>
      <c r="K170" s="37">
        <v>100</v>
      </c>
      <c r="L170" s="19"/>
    </row>
    <row r="171" spans="1:12">
      <c r="A171" s="24" t="s">
        <v>583</v>
      </c>
      <c r="B171" s="19"/>
      <c r="C171" s="30" t="s">
        <v>584</v>
      </c>
      <c r="D171" s="37">
        <v>150</v>
      </c>
      <c r="E171" s="37"/>
      <c r="F171" s="37"/>
      <c r="G171" s="19"/>
      <c r="H171" s="19"/>
      <c r="I171" s="19"/>
      <c r="J171" s="37">
        <v>150</v>
      </c>
      <c r="K171" s="37">
        <v>150</v>
      </c>
      <c r="L171" s="19"/>
    </row>
    <row r="172" spans="1:12">
      <c r="A172" s="20" t="s">
        <v>585</v>
      </c>
      <c r="B172" s="19"/>
      <c r="C172" s="21" t="s">
        <v>586</v>
      </c>
      <c r="D172" s="39">
        <f t="shared" ref="D172:K173" si="3">D173</f>
        <v>160</v>
      </c>
      <c r="E172" s="39">
        <f t="shared" si="3"/>
        <v>0</v>
      </c>
      <c r="F172" s="39">
        <f t="shared" si="3"/>
        <v>0</v>
      </c>
      <c r="G172" s="19"/>
      <c r="H172" s="19"/>
      <c r="I172" s="19"/>
      <c r="J172" s="39">
        <f t="shared" si="3"/>
        <v>160</v>
      </c>
      <c r="K172" s="39">
        <f t="shared" si="3"/>
        <v>160</v>
      </c>
      <c r="L172" s="19"/>
    </row>
    <row r="173" spans="1:12">
      <c r="A173" s="22" t="s">
        <v>587</v>
      </c>
      <c r="B173" s="19"/>
      <c r="C173" s="31" t="s">
        <v>588</v>
      </c>
      <c r="D173" s="36">
        <f t="shared" si="3"/>
        <v>160</v>
      </c>
      <c r="E173" s="36">
        <f t="shared" si="3"/>
        <v>0</v>
      </c>
      <c r="F173" s="36">
        <f t="shared" si="3"/>
        <v>0</v>
      </c>
      <c r="G173" s="19"/>
      <c r="H173" s="19"/>
      <c r="I173" s="19"/>
      <c r="J173" s="36">
        <f t="shared" si="3"/>
        <v>160</v>
      </c>
      <c r="K173" s="36">
        <f t="shared" si="3"/>
        <v>160</v>
      </c>
      <c r="L173" s="19"/>
    </row>
    <row r="174" spans="1:12">
      <c r="A174" s="24" t="s">
        <v>589</v>
      </c>
      <c r="B174" s="19"/>
      <c r="C174" s="30" t="s">
        <v>292</v>
      </c>
      <c r="D174" s="37">
        <v>160</v>
      </c>
      <c r="E174" s="37"/>
      <c r="F174" s="37"/>
      <c r="G174" s="19"/>
      <c r="H174" s="19"/>
      <c r="I174" s="19"/>
      <c r="J174" s="37">
        <v>160</v>
      </c>
      <c r="K174" s="37">
        <v>160</v>
      </c>
      <c r="L174" s="19"/>
    </row>
    <row r="175" spans="1:12">
      <c r="A175" s="20" t="s">
        <v>590</v>
      </c>
      <c r="B175" s="19"/>
      <c r="C175" s="21" t="s">
        <v>591</v>
      </c>
      <c r="D175" s="39">
        <f t="shared" ref="D175:F176" si="4">D176</f>
        <v>20</v>
      </c>
      <c r="E175" s="39">
        <f t="shared" si="4"/>
        <v>0</v>
      </c>
      <c r="F175" s="39">
        <f t="shared" si="4"/>
        <v>0</v>
      </c>
      <c r="G175" s="19"/>
      <c r="H175" s="19"/>
      <c r="I175" s="19"/>
      <c r="J175" s="39">
        <f>J176</f>
        <v>20</v>
      </c>
      <c r="K175" s="39">
        <f>K176</f>
        <v>20</v>
      </c>
      <c r="L175" s="19"/>
    </row>
    <row r="176" spans="1:12">
      <c r="A176" s="22" t="s">
        <v>592</v>
      </c>
      <c r="B176" s="19"/>
      <c r="C176" s="31" t="s">
        <v>593</v>
      </c>
      <c r="D176" s="36">
        <f t="shared" si="4"/>
        <v>20</v>
      </c>
      <c r="E176" s="36">
        <f t="shared" si="4"/>
        <v>0</v>
      </c>
      <c r="F176" s="36">
        <f t="shared" si="4"/>
        <v>0</v>
      </c>
      <c r="G176" s="19"/>
      <c r="H176" s="19"/>
      <c r="I176" s="19"/>
      <c r="J176" s="36">
        <f>J177</f>
        <v>20</v>
      </c>
      <c r="K176" s="36">
        <f>K177</f>
        <v>20</v>
      </c>
      <c r="L176" s="19"/>
    </row>
    <row r="177" spans="1:12">
      <c r="A177" s="24" t="s">
        <v>594</v>
      </c>
      <c r="B177" s="19"/>
      <c r="C177" s="30" t="s">
        <v>294</v>
      </c>
      <c r="D177" s="37">
        <v>20</v>
      </c>
      <c r="E177" s="37"/>
      <c r="F177" s="37"/>
      <c r="G177" s="19"/>
      <c r="H177" s="19"/>
      <c r="I177" s="19"/>
      <c r="J177" s="37">
        <v>20</v>
      </c>
      <c r="K177" s="37">
        <v>20</v>
      </c>
      <c r="L177" s="19"/>
    </row>
    <row r="178" spans="1:12">
      <c r="A178" s="20" t="s">
        <v>595</v>
      </c>
      <c r="B178" s="19"/>
      <c r="C178" s="21" t="s">
        <v>596</v>
      </c>
      <c r="D178" s="39">
        <f t="shared" ref="D178:K179" si="5">D179</f>
        <v>6000</v>
      </c>
      <c r="E178" s="39">
        <f t="shared" si="5"/>
        <v>0</v>
      </c>
      <c r="F178" s="39">
        <f t="shared" si="5"/>
        <v>0</v>
      </c>
      <c r="G178" s="19"/>
      <c r="H178" s="19"/>
      <c r="I178" s="19"/>
      <c r="J178" s="39">
        <f t="shared" si="5"/>
        <v>6000</v>
      </c>
      <c r="K178" s="39">
        <f t="shared" si="5"/>
        <v>6000</v>
      </c>
      <c r="L178" s="19"/>
    </row>
    <row r="179" spans="1:12">
      <c r="A179" s="22" t="s">
        <v>597</v>
      </c>
      <c r="B179" s="19"/>
      <c r="C179" s="31" t="s">
        <v>598</v>
      </c>
      <c r="D179" s="36">
        <f t="shared" si="5"/>
        <v>6000</v>
      </c>
      <c r="E179" s="36">
        <f t="shared" si="5"/>
        <v>0</v>
      </c>
      <c r="F179" s="36">
        <f t="shared" si="5"/>
        <v>0</v>
      </c>
      <c r="G179" s="19"/>
      <c r="H179" s="19"/>
      <c r="I179" s="19"/>
      <c r="J179" s="36">
        <f t="shared" si="5"/>
        <v>6000</v>
      </c>
      <c r="K179" s="36">
        <f t="shared" si="5"/>
        <v>6000</v>
      </c>
      <c r="L179" s="19"/>
    </row>
    <row r="180" spans="1:12">
      <c r="A180" s="24" t="s">
        <v>599</v>
      </c>
      <c r="B180" s="19"/>
      <c r="C180" s="30" t="s">
        <v>600</v>
      </c>
      <c r="D180" s="37">
        <v>6000</v>
      </c>
      <c r="E180" s="37"/>
      <c r="F180" s="37"/>
      <c r="G180" s="19"/>
      <c r="H180" s="19"/>
      <c r="I180" s="19"/>
      <c r="J180" s="37">
        <v>6000</v>
      </c>
      <c r="K180" s="37">
        <v>6000</v>
      </c>
      <c r="L180" s="19"/>
    </row>
  </sheetData>
  <mergeCells count="15">
    <mergeCell ref="A4:A5"/>
    <mergeCell ref="B1:L1"/>
    <mergeCell ref="B2:L2"/>
    <mergeCell ref="B3:K3"/>
    <mergeCell ref="B4:B6"/>
    <mergeCell ref="C4:C6"/>
    <mergeCell ref="D4:D6"/>
    <mergeCell ref="E4:I4"/>
    <mergeCell ref="J4:L4"/>
    <mergeCell ref="E5:E6"/>
    <mergeCell ref="F5:G5"/>
    <mergeCell ref="H5:I5"/>
    <mergeCell ref="J5:J6"/>
    <mergeCell ref="K5:K6"/>
    <mergeCell ref="L5:L6"/>
  </mergeCells>
  <phoneticPr fontId="4" type="noConversion"/>
  <pageMargins left="0.75" right="0.75" top="0.26899999380111694" bottom="0.26899999380111694" header="0" footer="0"/>
  <pageSetup paperSize="9" orientation="landscape"/>
</worksheet>
</file>

<file path=xl/worksheets/sheet4.xml><?xml version="1.0" encoding="utf-8"?>
<worksheet xmlns="http://schemas.openxmlformats.org/spreadsheetml/2006/main" xmlns:r="http://schemas.openxmlformats.org/officeDocument/2006/relationships">
  <dimension ref="A1:H39"/>
  <sheetViews>
    <sheetView workbookViewId="0">
      <pane ySplit="6" topLeftCell="A7" activePane="bottomLeft" state="frozen"/>
      <selection pane="bottomLeft" activeCell="M8" sqref="M8"/>
    </sheetView>
  </sheetViews>
  <sheetFormatPr defaultColWidth="10" defaultRowHeight="13.5"/>
  <cols>
    <col min="1" max="1" width="25.625" customWidth="1"/>
    <col min="2" max="2" width="12.25" customWidth="1"/>
    <col min="3" max="3" width="25.625" customWidth="1"/>
    <col min="4" max="8" width="12.875" customWidth="1"/>
  </cols>
  <sheetData>
    <row r="1" spans="1:8" ht="14.25" customHeight="1">
      <c r="A1" s="60" t="s">
        <v>101</v>
      </c>
      <c r="B1" s="60"/>
      <c r="C1" s="60"/>
      <c r="D1" s="60"/>
      <c r="E1" s="60"/>
      <c r="F1" s="60"/>
      <c r="G1" s="60"/>
      <c r="H1" s="60"/>
    </row>
    <row r="2" spans="1:8" ht="28.5" customHeight="1">
      <c r="A2" s="61" t="s">
        <v>102</v>
      </c>
      <c r="B2" s="61"/>
      <c r="C2" s="61"/>
      <c r="D2" s="61"/>
      <c r="E2" s="61"/>
      <c r="F2" s="61"/>
      <c r="G2" s="61"/>
      <c r="H2" s="61"/>
    </row>
    <row r="3" spans="1:8" ht="14.25" customHeight="1">
      <c r="A3" s="2" t="s">
        <v>2</v>
      </c>
      <c r="B3" s="62" t="s">
        <v>284</v>
      </c>
      <c r="C3" s="62"/>
      <c r="D3" s="62"/>
      <c r="E3" s="62"/>
      <c r="F3" s="62"/>
      <c r="G3" s="62"/>
      <c r="H3" s="2" t="s">
        <v>58</v>
      </c>
    </row>
    <row r="4" spans="1:8" ht="14.25" customHeight="1">
      <c r="A4" s="63" t="s">
        <v>103</v>
      </c>
      <c r="B4" s="63"/>
      <c r="C4" s="63" t="s">
        <v>104</v>
      </c>
      <c r="D4" s="63"/>
      <c r="E4" s="63"/>
      <c r="F4" s="63"/>
      <c r="G4" s="63"/>
      <c r="H4" s="63"/>
    </row>
    <row r="5" spans="1:8" ht="14.25" customHeight="1">
      <c r="A5" s="63" t="s">
        <v>105</v>
      </c>
      <c r="B5" s="63" t="s">
        <v>106</v>
      </c>
      <c r="C5" s="63" t="s">
        <v>105</v>
      </c>
      <c r="D5" s="63" t="s">
        <v>63</v>
      </c>
      <c r="E5" s="63" t="s">
        <v>107</v>
      </c>
      <c r="F5" s="63"/>
      <c r="G5" s="63" t="s">
        <v>108</v>
      </c>
      <c r="H5" s="63" t="s">
        <v>66</v>
      </c>
    </row>
    <row r="6" spans="1:8" ht="14.25" customHeight="1">
      <c r="A6" s="63"/>
      <c r="B6" s="63"/>
      <c r="C6" s="63"/>
      <c r="D6" s="63"/>
      <c r="E6" s="4" t="s">
        <v>109</v>
      </c>
      <c r="F6" s="4" t="s">
        <v>12</v>
      </c>
      <c r="G6" s="63"/>
      <c r="H6" s="63"/>
    </row>
    <row r="7" spans="1:8" ht="16.350000000000001" customHeight="1">
      <c r="A7" s="5" t="s">
        <v>110</v>
      </c>
      <c r="B7" s="6">
        <v>38748</v>
      </c>
      <c r="C7" s="7" t="s">
        <v>111</v>
      </c>
      <c r="D7" s="6">
        <v>38748</v>
      </c>
      <c r="E7" s="6">
        <v>38748</v>
      </c>
      <c r="F7" s="15">
        <v>38748</v>
      </c>
      <c r="G7" s="6"/>
      <c r="H7" s="6"/>
    </row>
    <row r="8" spans="1:8" ht="16.350000000000001" customHeight="1">
      <c r="A8" s="5" t="s">
        <v>112</v>
      </c>
      <c r="B8" s="6">
        <v>38748</v>
      </c>
      <c r="C8" s="7" t="s">
        <v>113</v>
      </c>
      <c r="D8" s="15">
        <v>5915</v>
      </c>
      <c r="E8" s="15">
        <v>5915</v>
      </c>
      <c r="F8" s="15">
        <v>5915</v>
      </c>
      <c r="G8" s="6"/>
      <c r="H8" s="6"/>
    </row>
    <row r="9" spans="1:8" ht="16.350000000000001" customHeight="1">
      <c r="A9" s="5" t="s">
        <v>114</v>
      </c>
      <c r="B9" s="6">
        <v>38748</v>
      </c>
      <c r="C9" s="7" t="s">
        <v>115</v>
      </c>
      <c r="D9" s="15"/>
      <c r="E9" s="15"/>
      <c r="F9" s="15"/>
      <c r="G9" s="6"/>
      <c r="H9" s="6"/>
    </row>
    <row r="10" spans="1:8" ht="16.350000000000001" customHeight="1">
      <c r="A10" s="5" t="s">
        <v>116</v>
      </c>
      <c r="B10" s="6"/>
      <c r="C10" s="7" t="s">
        <v>117</v>
      </c>
      <c r="D10" s="15"/>
      <c r="E10" s="15"/>
      <c r="F10" s="15"/>
      <c r="G10" s="6"/>
      <c r="H10" s="6"/>
    </row>
    <row r="11" spans="1:8" ht="16.350000000000001" customHeight="1">
      <c r="A11" s="5" t="s">
        <v>118</v>
      </c>
      <c r="B11" s="6"/>
      <c r="C11" s="7" t="s">
        <v>119</v>
      </c>
      <c r="D11" s="15">
        <v>2420</v>
      </c>
      <c r="E11" s="15">
        <v>2420</v>
      </c>
      <c r="F11" s="15">
        <v>2420</v>
      </c>
      <c r="G11" s="6"/>
      <c r="H11" s="6"/>
    </row>
    <row r="12" spans="1:8" ht="16.350000000000001" customHeight="1">
      <c r="A12" s="5" t="s">
        <v>120</v>
      </c>
      <c r="B12" s="6"/>
      <c r="C12" s="7" t="s">
        <v>121</v>
      </c>
      <c r="D12" s="15">
        <v>1710</v>
      </c>
      <c r="E12" s="15">
        <v>1710</v>
      </c>
      <c r="F12" s="15">
        <v>1710</v>
      </c>
      <c r="G12" s="6"/>
      <c r="H12" s="6"/>
    </row>
    <row r="13" spans="1:8" ht="16.350000000000001" customHeight="1">
      <c r="A13" s="5" t="s">
        <v>112</v>
      </c>
      <c r="B13" s="6"/>
      <c r="C13" s="7" t="s">
        <v>122</v>
      </c>
      <c r="D13" s="15">
        <v>551</v>
      </c>
      <c r="E13" s="15">
        <v>551</v>
      </c>
      <c r="F13" s="15">
        <v>551</v>
      </c>
      <c r="G13" s="6"/>
      <c r="H13" s="6"/>
    </row>
    <row r="14" spans="1:8" ht="16.350000000000001" customHeight="1">
      <c r="A14" s="5" t="s">
        <v>116</v>
      </c>
      <c r="B14" s="6"/>
      <c r="C14" s="7" t="s">
        <v>123</v>
      </c>
      <c r="D14" s="15">
        <v>1127</v>
      </c>
      <c r="E14" s="15">
        <v>1127</v>
      </c>
      <c r="F14" s="15">
        <v>1127</v>
      </c>
      <c r="G14" s="6"/>
      <c r="H14" s="6"/>
    </row>
    <row r="15" spans="1:8" ht="16.350000000000001" customHeight="1">
      <c r="A15" s="5" t="s">
        <v>118</v>
      </c>
      <c r="B15" s="6"/>
      <c r="C15" s="7" t="s">
        <v>124</v>
      </c>
      <c r="D15" s="15">
        <v>5385</v>
      </c>
      <c r="E15" s="15">
        <v>5385</v>
      </c>
      <c r="F15" s="15">
        <v>5385</v>
      </c>
      <c r="G15" s="6"/>
      <c r="H15" s="6"/>
    </row>
    <row r="16" spans="1:8" ht="16.350000000000001" customHeight="1">
      <c r="A16" s="4"/>
      <c r="B16" s="4"/>
      <c r="C16" s="7" t="s">
        <v>125</v>
      </c>
      <c r="D16" s="15"/>
      <c r="E16" s="15"/>
      <c r="F16" s="15"/>
      <c r="G16" s="6"/>
      <c r="H16" s="6"/>
    </row>
    <row r="17" spans="1:8" ht="16.350000000000001" customHeight="1">
      <c r="A17" s="4"/>
      <c r="B17" s="4"/>
      <c r="C17" s="5" t="s">
        <v>126</v>
      </c>
      <c r="D17" s="15">
        <v>1305</v>
      </c>
      <c r="E17" s="15">
        <v>1305</v>
      </c>
      <c r="F17" s="15">
        <v>1305</v>
      </c>
      <c r="G17" s="6"/>
      <c r="H17" s="6"/>
    </row>
    <row r="18" spans="1:8" ht="16.350000000000001" customHeight="1">
      <c r="A18" s="4"/>
      <c r="B18" s="4"/>
      <c r="C18" s="5" t="s">
        <v>127</v>
      </c>
      <c r="D18" s="15">
        <v>4470</v>
      </c>
      <c r="E18" s="15">
        <v>4470</v>
      </c>
      <c r="F18" s="15">
        <v>4470</v>
      </c>
      <c r="G18" s="6"/>
      <c r="H18" s="6"/>
    </row>
    <row r="19" spans="1:8" ht="16.350000000000001" customHeight="1">
      <c r="A19" s="4"/>
      <c r="B19" s="4"/>
      <c r="C19" s="5" t="s">
        <v>128</v>
      </c>
      <c r="D19" s="15">
        <v>6189</v>
      </c>
      <c r="E19" s="15">
        <v>6189</v>
      </c>
      <c r="F19" s="15">
        <v>6189</v>
      </c>
      <c r="G19" s="6"/>
      <c r="H19" s="6"/>
    </row>
    <row r="20" spans="1:8" ht="16.350000000000001" customHeight="1">
      <c r="A20" s="4"/>
      <c r="B20" s="4"/>
      <c r="C20" s="5" t="s">
        <v>129</v>
      </c>
      <c r="D20" s="15">
        <v>3246</v>
      </c>
      <c r="E20" s="15">
        <v>3246</v>
      </c>
      <c r="F20" s="15">
        <v>3246</v>
      </c>
      <c r="G20" s="6"/>
      <c r="H20" s="6"/>
    </row>
    <row r="21" spans="1:8" ht="16.350000000000001" customHeight="1">
      <c r="A21" s="4"/>
      <c r="B21" s="4"/>
      <c r="C21" s="5" t="s">
        <v>130</v>
      </c>
      <c r="D21" s="15">
        <v>250</v>
      </c>
      <c r="E21" s="15">
        <v>250</v>
      </c>
      <c r="F21" s="15">
        <v>250</v>
      </c>
      <c r="G21" s="6"/>
      <c r="H21" s="6"/>
    </row>
    <row r="22" spans="1:8" ht="16.350000000000001" customHeight="1">
      <c r="A22" s="4"/>
      <c r="B22" s="4"/>
      <c r="C22" s="5" t="s">
        <v>131</v>
      </c>
      <c r="D22" s="15">
        <v>160</v>
      </c>
      <c r="E22" s="15">
        <v>160</v>
      </c>
      <c r="F22" s="15">
        <v>160</v>
      </c>
      <c r="G22" s="6"/>
      <c r="H22" s="6"/>
    </row>
    <row r="23" spans="1:8" ht="16.350000000000001" customHeight="1">
      <c r="A23" s="4"/>
      <c r="B23" s="4"/>
      <c r="C23" s="5" t="s">
        <v>132</v>
      </c>
      <c r="D23" s="15"/>
      <c r="E23" s="15"/>
      <c r="F23" s="15"/>
      <c r="G23" s="6"/>
      <c r="H23" s="6"/>
    </row>
    <row r="24" spans="1:8" ht="16.350000000000001" customHeight="1">
      <c r="A24" s="4"/>
      <c r="B24" s="4"/>
      <c r="C24" s="5" t="s">
        <v>133</v>
      </c>
      <c r="D24" s="15"/>
      <c r="E24" s="15"/>
      <c r="F24" s="15"/>
      <c r="G24" s="6"/>
      <c r="H24" s="6"/>
    </row>
    <row r="25" spans="1:8" ht="16.350000000000001" customHeight="1">
      <c r="A25" s="4"/>
      <c r="B25" s="4"/>
      <c r="C25" s="5" t="s">
        <v>134</v>
      </c>
      <c r="D25" s="15"/>
      <c r="E25" s="15"/>
      <c r="F25" s="15"/>
      <c r="G25" s="6"/>
      <c r="H25" s="6"/>
    </row>
    <row r="26" spans="1:8" ht="16.350000000000001" customHeight="1">
      <c r="A26" s="4"/>
      <c r="B26" s="4"/>
      <c r="C26" s="5" t="s">
        <v>135</v>
      </c>
      <c r="D26" s="15">
        <v>20</v>
      </c>
      <c r="E26" s="15">
        <v>20</v>
      </c>
      <c r="F26" s="15">
        <v>20</v>
      </c>
      <c r="G26" s="6"/>
      <c r="H26" s="6"/>
    </row>
    <row r="27" spans="1:8" ht="16.350000000000001" customHeight="1">
      <c r="A27" s="4"/>
      <c r="B27" s="4"/>
      <c r="C27" s="5" t="s">
        <v>136</v>
      </c>
      <c r="D27" s="15"/>
      <c r="E27" s="15"/>
      <c r="F27" s="15"/>
      <c r="G27" s="6"/>
      <c r="H27" s="6"/>
    </row>
    <row r="28" spans="1:8" ht="16.350000000000001" customHeight="1">
      <c r="A28" s="4"/>
      <c r="B28" s="4"/>
      <c r="C28" s="5" t="s">
        <v>137</v>
      </c>
      <c r="D28" s="15"/>
      <c r="E28" s="15"/>
      <c r="F28" s="15"/>
      <c r="G28" s="6"/>
      <c r="H28" s="6"/>
    </row>
    <row r="29" spans="1:8" ht="16.350000000000001" customHeight="1">
      <c r="A29" s="4"/>
      <c r="B29" s="4"/>
      <c r="C29" s="5" t="s">
        <v>138</v>
      </c>
      <c r="D29" s="15"/>
      <c r="E29" s="15"/>
      <c r="F29" s="15"/>
      <c r="G29" s="6"/>
      <c r="H29" s="6"/>
    </row>
    <row r="30" spans="1:8" ht="16.350000000000001" customHeight="1">
      <c r="A30" s="4"/>
      <c r="B30" s="4"/>
      <c r="C30" s="5" t="s">
        <v>139</v>
      </c>
      <c r="D30" s="15"/>
      <c r="E30" s="15"/>
      <c r="F30" s="15"/>
      <c r="G30" s="6"/>
      <c r="H30" s="6"/>
    </row>
    <row r="31" spans="1:8" ht="16.350000000000001" customHeight="1">
      <c r="A31" s="4"/>
      <c r="B31" s="4"/>
      <c r="C31" s="5" t="s">
        <v>140</v>
      </c>
      <c r="D31" s="15"/>
      <c r="E31" s="15"/>
      <c r="F31" s="15"/>
      <c r="G31" s="6"/>
      <c r="H31" s="6"/>
    </row>
    <row r="32" spans="1:8" ht="16.350000000000001" customHeight="1">
      <c r="A32" s="4"/>
      <c r="B32" s="4"/>
      <c r="C32" s="5" t="s">
        <v>141</v>
      </c>
      <c r="D32" s="15"/>
      <c r="E32" s="15"/>
      <c r="F32" s="15"/>
      <c r="G32" s="6"/>
      <c r="H32" s="6"/>
    </row>
    <row r="33" spans="1:8" ht="16.350000000000001" customHeight="1">
      <c r="A33" s="4"/>
      <c r="B33" s="4"/>
      <c r="C33" s="5" t="s">
        <v>142</v>
      </c>
      <c r="D33" s="15"/>
      <c r="E33" s="15"/>
      <c r="F33" s="15"/>
      <c r="G33" s="6"/>
      <c r="H33" s="6"/>
    </row>
    <row r="34" spans="1:8" ht="16.350000000000001" customHeight="1">
      <c r="A34" s="4"/>
      <c r="B34" s="4"/>
      <c r="C34" s="5" t="s">
        <v>143</v>
      </c>
      <c r="D34" s="15"/>
      <c r="E34" s="15"/>
      <c r="F34" s="15"/>
      <c r="G34" s="6"/>
      <c r="H34" s="6"/>
    </row>
    <row r="35" spans="1:8" ht="16.350000000000001" customHeight="1">
      <c r="A35" s="4"/>
      <c r="B35" s="4"/>
      <c r="C35" s="5" t="s">
        <v>144</v>
      </c>
      <c r="D35" s="15">
        <v>6000</v>
      </c>
      <c r="E35" s="15">
        <v>6000</v>
      </c>
      <c r="F35" s="15">
        <v>6000</v>
      </c>
      <c r="G35" s="6"/>
      <c r="H35" s="6"/>
    </row>
    <row r="36" spans="1:8" ht="16.350000000000001" customHeight="1">
      <c r="A36" s="4"/>
      <c r="B36" s="4"/>
      <c r="C36" s="5" t="s">
        <v>145</v>
      </c>
      <c r="D36" s="15"/>
      <c r="E36" s="15"/>
      <c r="F36" s="15"/>
      <c r="G36" s="6"/>
      <c r="H36" s="6"/>
    </row>
    <row r="37" spans="1:8" ht="22.7" customHeight="1">
      <c r="A37" s="7"/>
      <c r="B37" s="7"/>
      <c r="C37" s="7" t="s">
        <v>146</v>
      </c>
      <c r="D37" s="15"/>
      <c r="E37" s="15"/>
      <c r="F37" s="15"/>
      <c r="G37" s="6"/>
      <c r="H37" s="6"/>
    </row>
    <row r="38" spans="1:8" ht="16.350000000000001" customHeight="1">
      <c r="A38" s="7"/>
      <c r="B38" s="7"/>
      <c r="C38" s="7" t="s">
        <v>147</v>
      </c>
      <c r="D38" s="7"/>
      <c r="E38" s="7"/>
      <c r="F38" s="7"/>
      <c r="G38" s="7"/>
      <c r="H38" s="7"/>
    </row>
    <row r="39" spans="1:8" ht="16.350000000000001" customHeight="1">
      <c r="A39" s="5" t="s">
        <v>148</v>
      </c>
      <c r="B39" s="6">
        <v>38748</v>
      </c>
      <c r="C39" s="5" t="s">
        <v>149</v>
      </c>
      <c r="D39" s="6">
        <v>38748</v>
      </c>
      <c r="E39" s="6">
        <v>38748</v>
      </c>
      <c r="F39" s="15">
        <v>38748</v>
      </c>
      <c r="G39" s="6"/>
      <c r="H39" s="6"/>
    </row>
  </sheetData>
  <mergeCells count="12">
    <mergeCell ref="A1:H1"/>
    <mergeCell ref="A2:H2"/>
    <mergeCell ref="B3:G3"/>
    <mergeCell ref="A4:B4"/>
    <mergeCell ref="C4:H4"/>
    <mergeCell ref="G5:G6"/>
    <mergeCell ref="H5:H6"/>
    <mergeCell ref="A5:A6"/>
    <mergeCell ref="B5:B6"/>
    <mergeCell ref="C5:C6"/>
    <mergeCell ref="D5:D6"/>
    <mergeCell ref="E5:F5"/>
  </mergeCells>
  <phoneticPr fontId="4" type="noConversion"/>
  <pageMargins left="0.75" right="0.75" top="0.26899999380111694" bottom="0.26899999380111694" header="0" footer="0"/>
  <pageSetup paperSize="9" orientation="landscape"/>
</worksheet>
</file>

<file path=xl/worksheets/sheet5.xml><?xml version="1.0" encoding="utf-8"?>
<worksheet xmlns="http://schemas.openxmlformats.org/spreadsheetml/2006/main" xmlns:r="http://schemas.openxmlformats.org/officeDocument/2006/relationships">
  <dimension ref="A1:L181"/>
  <sheetViews>
    <sheetView workbookViewId="0">
      <selection activeCell="C9" sqref="C9:K15"/>
    </sheetView>
  </sheetViews>
  <sheetFormatPr defaultColWidth="10" defaultRowHeight="13.5"/>
  <cols>
    <col min="2" max="2" width="6.125" customWidth="1"/>
    <col min="3" max="3" width="20.5" customWidth="1"/>
    <col min="4" max="4" width="9.75" customWidth="1"/>
    <col min="5" max="6" width="9.75" style="17" customWidth="1"/>
    <col min="7" max="7" width="9.75" customWidth="1"/>
    <col min="8" max="8" width="9.75" style="17" customWidth="1"/>
    <col min="9" max="13" width="9.75" customWidth="1"/>
  </cols>
  <sheetData>
    <row r="1" spans="1:12" ht="14.25" customHeight="1">
      <c r="B1" s="60"/>
      <c r="C1" s="60"/>
      <c r="D1" s="60"/>
      <c r="E1" s="60"/>
      <c r="F1" s="60"/>
      <c r="G1" s="60"/>
      <c r="H1" s="60"/>
      <c r="I1" s="60"/>
      <c r="J1" s="60"/>
      <c r="K1" s="60"/>
      <c r="L1" s="60"/>
    </row>
    <row r="2" spans="1:12" ht="28.5" customHeight="1">
      <c r="B2" s="61" t="s">
        <v>150</v>
      </c>
      <c r="C2" s="61"/>
      <c r="D2" s="61"/>
      <c r="E2" s="61"/>
      <c r="F2" s="61"/>
      <c r="G2" s="61"/>
      <c r="H2" s="61"/>
      <c r="I2" s="61"/>
      <c r="J2" s="61"/>
      <c r="K2" s="61"/>
      <c r="L2" s="61"/>
    </row>
    <row r="3" spans="1:12" ht="14.25" customHeight="1">
      <c r="A3" t="s">
        <v>602</v>
      </c>
      <c r="B3" s="64" t="s">
        <v>284</v>
      </c>
      <c r="C3" s="64"/>
      <c r="D3" s="64"/>
      <c r="E3" s="64"/>
      <c r="F3" s="64"/>
      <c r="G3" s="64"/>
      <c r="H3" s="64"/>
      <c r="I3" s="64"/>
      <c r="J3" s="64"/>
      <c r="K3" s="64"/>
      <c r="L3" s="2" t="s">
        <v>58</v>
      </c>
    </row>
    <row r="4" spans="1:12" ht="14.25" customHeight="1">
      <c r="A4" s="65" t="s">
        <v>287</v>
      </c>
      <c r="B4" s="75" t="s">
        <v>80</v>
      </c>
      <c r="C4" s="63" t="s">
        <v>81</v>
      </c>
      <c r="D4" s="63" t="s">
        <v>63</v>
      </c>
      <c r="E4" s="63" t="s">
        <v>82</v>
      </c>
      <c r="F4" s="63"/>
      <c r="G4" s="63"/>
      <c r="H4" s="63"/>
      <c r="I4" s="63"/>
      <c r="J4" s="63" t="s">
        <v>83</v>
      </c>
      <c r="K4" s="63"/>
      <c r="L4" s="63"/>
    </row>
    <row r="5" spans="1:12" ht="14.25" customHeight="1">
      <c r="A5" s="65"/>
      <c r="B5" s="75"/>
      <c r="C5" s="63"/>
      <c r="D5" s="63"/>
      <c r="E5" s="63" t="s">
        <v>75</v>
      </c>
      <c r="F5" s="63" t="s">
        <v>84</v>
      </c>
      <c r="G5" s="63"/>
      <c r="H5" s="63" t="s">
        <v>85</v>
      </c>
      <c r="I5" s="63"/>
      <c r="J5" s="63" t="s">
        <v>75</v>
      </c>
      <c r="K5" s="63" t="s">
        <v>86</v>
      </c>
      <c r="L5" s="63" t="s">
        <v>87</v>
      </c>
    </row>
    <row r="6" spans="1:12" ht="33.950000000000003" customHeight="1">
      <c r="A6" s="19" t="s">
        <v>288</v>
      </c>
      <c r="B6" s="75"/>
      <c r="C6" s="63"/>
      <c r="D6" s="63"/>
      <c r="E6" s="63"/>
      <c r="F6" s="11" t="s">
        <v>91</v>
      </c>
      <c r="G6" s="4" t="s">
        <v>92</v>
      </c>
      <c r="H6" s="11" t="s">
        <v>93</v>
      </c>
      <c r="I6" s="4" t="s">
        <v>94</v>
      </c>
      <c r="J6" s="63"/>
      <c r="K6" s="63"/>
      <c r="L6" s="63"/>
    </row>
    <row r="7" spans="1:12" ht="14.25" customHeight="1">
      <c r="A7" s="19"/>
      <c r="B7" s="18"/>
      <c r="C7" s="4" t="s">
        <v>63</v>
      </c>
      <c r="D7" s="6">
        <v>38748</v>
      </c>
      <c r="E7" s="13">
        <v>6764</v>
      </c>
      <c r="F7" s="13">
        <v>6704</v>
      </c>
      <c r="G7" s="6"/>
      <c r="H7" s="13">
        <v>60</v>
      </c>
      <c r="I7" s="6"/>
      <c r="J7" s="6">
        <v>31984</v>
      </c>
      <c r="K7" s="6">
        <v>31984</v>
      </c>
      <c r="L7" s="6"/>
    </row>
    <row r="8" spans="1:12" ht="22.7" customHeight="1">
      <c r="A8" s="19"/>
      <c r="B8" s="43" t="s">
        <v>76</v>
      </c>
      <c r="C8" s="43" t="s">
        <v>286</v>
      </c>
      <c r="D8" s="44">
        <f>D9+D51+D60+D68+D78+D84+D116+D132+D141+D149+D168+D172+D175+D178</f>
        <v>38748</v>
      </c>
      <c r="E8" s="46">
        <f t="shared" ref="E8:F8" si="0">E9+E51+E60+E68+E78+E84+E116+E132+E141+E149+E168+E172+E175+E178</f>
        <v>6764</v>
      </c>
      <c r="F8" s="46">
        <f t="shared" si="0"/>
        <v>6704</v>
      </c>
      <c r="G8" s="44"/>
      <c r="H8" s="46">
        <v>60</v>
      </c>
      <c r="I8" s="44"/>
      <c r="J8" s="44">
        <f>J9+J51+J60+J68+J78+J84+J116+J132+J141+J149+J168+J172+J175+J178</f>
        <v>31984</v>
      </c>
      <c r="K8" s="44">
        <f>K9+K51+K60+K68+K78+K84+K116+K132+K141+K149+K168+K172+K175+K178</f>
        <v>31984</v>
      </c>
      <c r="L8" s="6"/>
    </row>
    <row r="9" spans="1:12" ht="14.25" customHeight="1">
      <c r="A9" s="20" t="s">
        <v>96</v>
      </c>
      <c r="B9" s="19"/>
      <c r="C9" s="21" t="s">
        <v>11</v>
      </c>
      <c r="D9" s="35">
        <f>D10+D16+D18+D22+D25+D27+D30+D33+D36+D39+D42+D45+D48</f>
        <v>5915</v>
      </c>
      <c r="E9" s="35">
        <f>E10+E16+E18+E22+E25+E27+E30+E33+E36+E39+E42+E45+E48</f>
        <v>2518</v>
      </c>
      <c r="F9" s="35">
        <f>F10+F16+F18+F22+F25+F27+F30+F33+F36+F39+F42+F45+F48</f>
        <v>2458</v>
      </c>
      <c r="G9" s="35">
        <f t="shared" ref="G9:I9" si="1">G10+G16+G18+G22+G25+G27+G30+G33+G36+G39+G42+G45+G48</f>
        <v>0</v>
      </c>
      <c r="H9" s="35">
        <f t="shared" si="1"/>
        <v>60</v>
      </c>
      <c r="I9" s="35">
        <f t="shared" si="1"/>
        <v>0</v>
      </c>
      <c r="J9" s="35">
        <f>J10+J16+J18+J22+J25+J27+J30+J33+J36+J39+J42+J45+J48</f>
        <v>3397</v>
      </c>
      <c r="K9" s="35">
        <f>K10+K16+K18+K22+K25+K27+K30+K33+K36+K39+K42+K45+K48</f>
        <v>3397</v>
      </c>
      <c r="L9" s="44"/>
    </row>
    <row r="10" spans="1:12" ht="14.25" customHeight="1">
      <c r="A10" s="22" t="s">
        <v>289</v>
      </c>
      <c r="B10" s="19"/>
      <c r="C10" s="23" t="s">
        <v>290</v>
      </c>
      <c r="D10" s="36">
        <f>D11+D12+D13+D14+D15</f>
        <v>2612</v>
      </c>
      <c r="E10" s="36">
        <f>E11+E12+E13+E14+E15</f>
        <v>520</v>
      </c>
      <c r="F10" s="36">
        <f>F11+F12+F13+F14+F15</f>
        <v>460</v>
      </c>
      <c r="G10" s="36">
        <f t="shared" ref="G10:I10" si="2">G11+G12+G13+G14+G15</f>
        <v>0</v>
      </c>
      <c r="H10" s="36">
        <f t="shared" si="2"/>
        <v>60</v>
      </c>
      <c r="I10" s="36">
        <f t="shared" si="2"/>
        <v>0</v>
      </c>
      <c r="J10" s="36">
        <f>J11+J12+J13+J14+J15</f>
        <v>2092</v>
      </c>
      <c r="K10" s="36">
        <f>K11+K12+K13+K14+K15</f>
        <v>2092</v>
      </c>
      <c r="L10" s="44"/>
    </row>
    <row r="11" spans="1:12" ht="14.25" customHeight="1">
      <c r="A11" s="24" t="s">
        <v>291</v>
      </c>
      <c r="B11" s="19"/>
      <c r="C11" s="25" t="s">
        <v>292</v>
      </c>
      <c r="D11" s="37">
        <v>520</v>
      </c>
      <c r="E11" s="37">
        <v>520</v>
      </c>
      <c r="F11" s="37">
        <v>460</v>
      </c>
      <c r="G11" s="19"/>
      <c r="H11" s="47">
        <v>60</v>
      </c>
      <c r="I11" s="19"/>
      <c r="J11" s="37"/>
      <c r="K11" s="37"/>
      <c r="L11" s="19"/>
    </row>
    <row r="12" spans="1:12">
      <c r="A12" s="24" t="s">
        <v>293</v>
      </c>
      <c r="B12" s="19"/>
      <c r="C12" s="25" t="s">
        <v>294</v>
      </c>
      <c r="D12" s="37">
        <v>1342</v>
      </c>
      <c r="E12" s="37"/>
      <c r="F12" s="37"/>
      <c r="G12" s="19"/>
      <c r="H12" s="47"/>
      <c r="I12" s="19"/>
      <c r="J12" s="37">
        <v>1342</v>
      </c>
      <c r="K12" s="37">
        <v>1342</v>
      </c>
      <c r="L12" s="19"/>
    </row>
    <row r="13" spans="1:12">
      <c r="A13" s="24" t="s">
        <v>295</v>
      </c>
      <c r="B13" s="19"/>
      <c r="C13" s="26" t="s">
        <v>296</v>
      </c>
      <c r="D13" s="37">
        <v>500</v>
      </c>
      <c r="E13" s="37"/>
      <c r="F13" s="37"/>
      <c r="G13" s="19"/>
      <c r="H13" s="47"/>
      <c r="I13" s="19"/>
      <c r="J13" s="37">
        <v>500</v>
      </c>
      <c r="K13" s="37">
        <v>500</v>
      </c>
      <c r="L13" s="19"/>
    </row>
    <row r="14" spans="1:12">
      <c r="A14" s="27" t="s">
        <v>297</v>
      </c>
      <c r="B14" s="19"/>
      <c r="C14" s="28" t="s">
        <v>298</v>
      </c>
      <c r="D14" s="37">
        <v>100</v>
      </c>
      <c r="E14" s="37"/>
      <c r="F14" s="37"/>
      <c r="G14" s="19"/>
      <c r="H14" s="47"/>
      <c r="I14" s="19"/>
      <c r="J14" s="37">
        <v>100</v>
      </c>
      <c r="K14" s="37">
        <v>100</v>
      </c>
      <c r="L14" s="19"/>
    </row>
    <row r="15" spans="1:12">
      <c r="A15" s="24" t="s">
        <v>299</v>
      </c>
      <c r="B15" s="19"/>
      <c r="C15" s="25" t="s">
        <v>300</v>
      </c>
      <c r="D15" s="37">
        <v>150</v>
      </c>
      <c r="E15" s="37"/>
      <c r="F15" s="37"/>
      <c r="G15" s="19"/>
      <c r="H15" s="47"/>
      <c r="I15" s="19"/>
      <c r="J15" s="37">
        <v>150</v>
      </c>
      <c r="K15" s="37">
        <v>150</v>
      </c>
      <c r="L15" s="19"/>
    </row>
    <row r="16" spans="1:12">
      <c r="A16" s="22" t="s">
        <v>301</v>
      </c>
      <c r="B16" s="19"/>
      <c r="C16" s="23" t="s">
        <v>302</v>
      </c>
      <c r="D16" s="36">
        <f>D17</f>
        <v>70</v>
      </c>
      <c r="E16" s="36">
        <f>E17</f>
        <v>70</v>
      </c>
      <c r="F16" s="36">
        <f>F17</f>
        <v>70</v>
      </c>
      <c r="G16" s="36">
        <f t="shared" ref="G16:I16" si="3">G17</f>
        <v>0</v>
      </c>
      <c r="H16" s="36">
        <f t="shared" si="3"/>
        <v>0</v>
      </c>
      <c r="I16" s="36">
        <f t="shared" si="3"/>
        <v>0</v>
      </c>
      <c r="J16" s="36">
        <f>J17</f>
        <v>0</v>
      </c>
      <c r="K16" s="36">
        <f>K17</f>
        <v>0</v>
      </c>
      <c r="L16" s="19"/>
    </row>
    <row r="17" spans="1:12">
      <c r="A17" s="24" t="s">
        <v>303</v>
      </c>
      <c r="B17" s="19"/>
      <c r="C17" s="25" t="s">
        <v>292</v>
      </c>
      <c r="D17" s="37">
        <v>70</v>
      </c>
      <c r="E17" s="37">
        <v>70</v>
      </c>
      <c r="F17" s="37">
        <v>70</v>
      </c>
      <c r="G17" s="19"/>
      <c r="H17" s="47"/>
      <c r="I17" s="19"/>
      <c r="J17" s="37"/>
      <c r="K17" s="37"/>
      <c r="L17" s="19"/>
    </row>
    <row r="18" spans="1:12">
      <c r="A18" s="22" t="s">
        <v>304</v>
      </c>
      <c r="B18" s="19"/>
      <c r="C18" s="29" t="s">
        <v>305</v>
      </c>
      <c r="D18" s="36">
        <f>D19+D20+D21</f>
        <v>152</v>
      </c>
      <c r="E18" s="36">
        <f>E19+E20+E21</f>
        <v>90</v>
      </c>
      <c r="F18" s="36">
        <f>F19+F20+F21</f>
        <v>90</v>
      </c>
      <c r="G18" s="36">
        <f t="shared" ref="G18:I18" si="4">G19+G20+G21</f>
        <v>0</v>
      </c>
      <c r="H18" s="36">
        <f t="shared" si="4"/>
        <v>0</v>
      </c>
      <c r="I18" s="36">
        <f t="shared" si="4"/>
        <v>0</v>
      </c>
      <c r="J18" s="36">
        <f>J19+J20+J21</f>
        <v>62</v>
      </c>
      <c r="K18" s="36">
        <f>K19+K20+K21</f>
        <v>62</v>
      </c>
      <c r="L18" s="19"/>
    </row>
    <row r="19" spans="1:12">
      <c r="A19" s="24" t="s">
        <v>306</v>
      </c>
      <c r="B19" s="19"/>
      <c r="C19" s="26" t="s">
        <v>292</v>
      </c>
      <c r="D19" s="37">
        <v>90</v>
      </c>
      <c r="E19" s="37">
        <v>90</v>
      </c>
      <c r="F19" s="37">
        <v>90</v>
      </c>
      <c r="G19" s="19"/>
      <c r="H19" s="47"/>
      <c r="I19" s="19"/>
      <c r="J19" s="37"/>
      <c r="K19" s="37"/>
      <c r="L19" s="19"/>
    </row>
    <row r="20" spans="1:12">
      <c r="A20" s="24" t="s">
        <v>307</v>
      </c>
      <c r="B20" s="19"/>
      <c r="C20" s="25" t="s">
        <v>308</v>
      </c>
      <c r="D20" s="37">
        <v>22</v>
      </c>
      <c r="E20" s="37"/>
      <c r="F20" s="37"/>
      <c r="G20" s="19"/>
      <c r="H20" s="47"/>
      <c r="I20" s="19"/>
      <c r="J20" s="37">
        <v>22</v>
      </c>
      <c r="K20" s="37">
        <v>22</v>
      </c>
      <c r="L20" s="19"/>
    </row>
    <row r="21" spans="1:12">
      <c r="A21" s="24" t="s">
        <v>309</v>
      </c>
      <c r="B21" s="19"/>
      <c r="C21" s="26" t="s">
        <v>310</v>
      </c>
      <c r="D21" s="37">
        <v>40</v>
      </c>
      <c r="E21" s="37"/>
      <c r="F21" s="37"/>
      <c r="G21" s="19"/>
      <c r="H21" s="47"/>
      <c r="I21" s="19"/>
      <c r="J21" s="37">
        <v>40</v>
      </c>
      <c r="K21" s="37">
        <v>40</v>
      </c>
      <c r="L21" s="19"/>
    </row>
    <row r="22" spans="1:12">
      <c r="A22" s="22" t="s">
        <v>311</v>
      </c>
      <c r="B22" s="19"/>
      <c r="C22" s="23" t="s">
        <v>312</v>
      </c>
      <c r="D22" s="36">
        <f>D24</f>
        <v>48</v>
      </c>
      <c r="E22" s="36">
        <f>E24</f>
        <v>0</v>
      </c>
      <c r="F22" s="36">
        <f>F24</f>
        <v>0</v>
      </c>
      <c r="G22" s="19"/>
      <c r="H22" s="47"/>
      <c r="I22" s="19"/>
      <c r="J22" s="36">
        <f>J24</f>
        <v>48</v>
      </c>
      <c r="K22" s="36">
        <f>K24</f>
        <v>48</v>
      </c>
      <c r="L22" s="19"/>
    </row>
    <row r="23" spans="1:12">
      <c r="A23" s="24" t="s">
        <v>313</v>
      </c>
      <c r="B23" s="19"/>
      <c r="C23" s="26" t="s">
        <v>292</v>
      </c>
      <c r="D23" s="37">
        <v>385</v>
      </c>
      <c r="E23" s="37">
        <v>385</v>
      </c>
      <c r="F23" s="37">
        <v>385</v>
      </c>
      <c r="G23" s="19"/>
      <c r="H23" s="47"/>
      <c r="I23" s="19"/>
      <c r="J23" s="37"/>
      <c r="K23" s="37"/>
      <c r="L23" s="19"/>
    </row>
    <row r="24" spans="1:12">
      <c r="A24" s="24" t="s">
        <v>314</v>
      </c>
      <c r="B24" s="19"/>
      <c r="C24" s="30" t="s">
        <v>315</v>
      </c>
      <c r="D24" s="37">
        <v>48</v>
      </c>
      <c r="E24" s="37"/>
      <c r="F24" s="37"/>
      <c r="G24" s="19"/>
      <c r="H24" s="47"/>
      <c r="I24" s="19"/>
      <c r="J24" s="37">
        <v>48</v>
      </c>
      <c r="K24" s="37">
        <v>48</v>
      </c>
      <c r="L24" s="19"/>
    </row>
    <row r="25" spans="1:12">
      <c r="A25" s="22" t="s">
        <v>316</v>
      </c>
      <c r="B25" s="19"/>
      <c r="C25" s="23" t="s">
        <v>317</v>
      </c>
      <c r="D25" s="36">
        <f>D26</f>
        <v>376</v>
      </c>
      <c r="E25" s="36">
        <f>E26</f>
        <v>0</v>
      </c>
      <c r="F25" s="36">
        <f>F26</f>
        <v>0</v>
      </c>
      <c r="G25" s="19"/>
      <c r="H25" s="47"/>
      <c r="I25" s="19"/>
      <c r="J25" s="36">
        <f>J26</f>
        <v>376</v>
      </c>
      <c r="K25" s="36">
        <f>K26</f>
        <v>376</v>
      </c>
      <c r="L25" s="19"/>
    </row>
    <row r="26" spans="1:12">
      <c r="A26" s="24" t="s">
        <v>318</v>
      </c>
      <c r="B26" s="19"/>
      <c r="C26" s="26" t="s">
        <v>319</v>
      </c>
      <c r="D26" s="37">
        <v>376</v>
      </c>
      <c r="E26" s="37"/>
      <c r="F26" s="37"/>
      <c r="G26" s="19"/>
      <c r="H26" s="47"/>
      <c r="I26" s="19"/>
      <c r="J26" s="37">
        <v>376</v>
      </c>
      <c r="K26" s="37">
        <v>376</v>
      </c>
      <c r="L26" s="19"/>
    </row>
    <row r="27" spans="1:12">
      <c r="A27" s="22" t="s">
        <v>320</v>
      </c>
      <c r="B27" s="19"/>
      <c r="C27" s="29" t="s">
        <v>321</v>
      </c>
      <c r="D27" s="36">
        <f>D28+D29</f>
        <v>412</v>
      </c>
      <c r="E27" s="36">
        <f>E28+E29</f>
        <v>220</v>
      </c>
      <c r="F27" s="36">
        <f>F28+F29</f>
        <v>220</v>
      </c>
      <c r="G27" s="19"/>
      <c r="H27" s="47"/>
      <c r="I27" s="19"/>
      <c r="J27" s="36">
        <f>J28+J29</f>
        <v>192</v>
      </c>
      <c r="K27" s="36">
        <f>K28+K29</f>
        <v>192</v>
      </c>
      <c r="L27" s="19"/>
    </row>
    <row r="28" spans="1:12">
      <c r="A28" s="24" t="s">
        <v>322</v>
      </c>
      <c r="B28" s="19"/>
      <c r="C28" s="25" t="s">
        <v>292</v>
      </c>
      <c r="D28" s="37">
        <v>220</v>
      </c>
      <c r="E28" s="37">
        <v>220</v>
      </c>
      <c r="F28" s="37">
        <v>220</v>
      </c>
      <c r="G28" s="19"/>
      <c r="H28" s="47"/>
      <c r="I28" s="19"/>
      <c r="J28" s="37"/>
      <c r="K28" s="37"/>
      <c r="L28" s="19"/>
    </row>
    <row r="29" spans="1:12">
      <c r="A29" s="24" t="s">
        <v>323</v>
      </c>
      <c r="B29" s="19"/>
      <c r="C29" s="26" t="s">
        <v>324</v>
      </c>
      <c r="D29" s="37">
        <v>192</v>
      </c>
      <c r="E29" s="37"/>
      <c r="F29" s="37"/>
      <c r="G29" s="19"/>
      <c r="H29" s="47"/>
      <c r="I29" s="19"/>
      <c r="J29" s="37">
        <v>192</v>
      </c>
      <c r="K29" s="37">
        <v>192</v>
      </c>
      <c r="L29" s="19"/>
    </row>
    <row r="30" spans="1:12">
      <c r="A30" s="22" t="s">
        <v>325</v>
      </c>
      <c r="B30" s="19"/>
      <c r="C30" s="31" t="s">
        <v>326</v>
      </c>
      <c r="D30" s="36">
        <f>D31+D32</f>
        <v>416</v>
      </c>
      <c r="E30" s="36">
        <f>E31+E32</f>
        <v>390</v>
      </c>
      <c r="F30" s="36">
        <f>F31+F32</f>
        <v>390</v>
      </c>
      <c r="G30" s="19"/>
      <c r="H30" s="47"/>
      <c r="I30" s="19"/>
      <c r="J30" s="36">
        <f>J31+J32</f>
        <v>26</v>
      </c>
      <c r="K30" s="36">
        <f>K31+K32</f>
        <v>26</v>
      </c>
      <c r="L30" s="19"/>
    </row>
    <row r="31" spans="1:12">
      <c r="A31" s="24" t="s">
        <v>327</v>
      </c>
      <c r="B31" s="19"/>
      <c r="C31" s="25" t="s">
        <v>292</v>
      </c>
      <c r="D31" s="37">
        <v>390</v>
      </c>
      <c r="E31" s="37">
        <v>390</v>
      </c>
      <c r="F31" s="37">
        <v>390</v>
      </c>
      <c r="G31" s="19"/>
      <c r="H31" s="47"/>
      <c r="I31" s="19"/>
      <c r="J31" s="37"/>
      <c r="K31" s="37"/>
      <c r="L31" s="19"/>
    </row>
    <row r="32" spans="1:12">
      <c r="A32" s="24" t="s">
        <v>328</v>
      </c>
      <c r="B32" s="19"/>
      <c r="C32" s="25" t="s">
        <v>329</v>
      </c>
      <c r="D32" s="37">
        <v>26</v>
      </c>
      <c r="E32" s="37"/>
      <c r="F32" s="37"/>
      <c r="G32" s="19"/>
      <c r="H32" s="47"/>
      <c r="I32" s="19"/>
      <c r="J32" s="37">
        <v>26</v>
      </c>
      <c r="K32" s="37">
        <v>26</v>
      </c>
      <c r="L32" s="19"/>
    </row>
    <row r="33" spans="1:12">
      <c r="A33" s="22" t="s">
        <v>330</v>
      </c>
      <c r="B33" s="19"/>
      <c r="C33" s="31" t="s">
        <v>331</v>
      </c>
      <c r="D33" s="36">
        <f>D34+D35</f>
        <v>395</v>
      </c>
      <c r="E33" s="36">
        <f>E34+E35</f>
        <v>140</v>
      </c>
      <c r="F33" s="36">
        <f>F34+F35</f>
        <v>140</v>
      </c>
      <c r="G33" s="19"/>
      <c r="H33" s="47"/>
      <c r="I33" s="19"/>
      <c r="J33" s="36">
        <f>J34+J35</f>
        <v>255</v>
      </c>
      <c r="K33" s="36">
        <f>K34+K35</f>
        <v>255</v>
      </c>
      <c r="L33" s="19"/>
    </row>
    <row r="34" spans="1:12">
      <c r="A34" s="24" t="s">
        <v>332</v>
      </c>
      <c r="B34" s="19"/>
      <c r="C34" s="25" t="s">
        <v>292</v>
      </c>
      <c r="D34" s="37">
        <v>140</v>
      </c>
      <c r="E34" s="37">
        <v>140</v>
      </c>
      <c r="F34" s="37">
        <v>140</v>
      </c>
      <c r="G34" s="19"/>
      <c r="H34" s="47"/>
      <c r="I34" s="19"/>
      <c r="J34" s="37"/>
      <c r="K34" s="37"/>
      <c r="L34" s="19"/>
    </row>
    <row r="35" spans="1:12">
      <c r="A35" s="24" t="s">
        <v>333</v>
      </c>
      <c r="B35" s="19"/>
      <c r="C35" s="25" t="s">
        <v>334</v>
      </c>
      <c r="D35" s="37">
        <v>255</v>
      </c>
      <c r="E35" s="37"/>
      <c r="F35" s="37"/>
      <c r="G35" s="19"/>
      <c r="H35" s="47"/>
      <c r="I35" s="19"/>
      <c r="J35" s="37">
        <v>255</v>
      </c>
      <c r="K35" s="37">
        <v>255</v>
      </c>
      <c r="L35" s="19"/>
    </row>
    <row r="36" spans="1:12">
      <c r="A36" s="22" t="s">
        <v>335</v>
      </c>
      <c r="B36" s="19"/>
      <c r="C36" s="29" t="s">
        <v>336</v>
      </c>
      <c r="D36" s="36">
        <f>D37+D38</f>
        <v>324</v>
      </c>
      <c r="E36" s="36">
        <f>E37+E38</f>
        <v>210</v>
      </c>
      <c r="F36" s="36">
        <f>F37+F38</f>
        <v>210</v>
      </c>
      <c r="G36" s="19"/>
      <c r="H36" s="47"/>
      <c r="I36" s="19"/>
      <c r="J36" s="36">
        <f>J37+J38</f>
        <v>114</v>
      </c>
      <c r="K36" s="36">
        <f>K37+K38</f>
        <v>114</v>
      </c>
      <c r="L36" s="19"/>
    </row>
    <row r="37" spans="1:12">
      <c r="A37" s="24" t="s">
        <v>337</v>
      </c>
      <c r="B37" s="19"/>
      <c r="C37" s="26" t="s">
        <v>292</v>
      </c>
      <c r="D37" s="37">
        <v>210</v>
      </c>
      <c r="E37" s="37">
        <v>210</v>
      </c>
      <c r="F37" s="37">
        <v>210</v>
      </c>
      <c r="G37" s="19"/>
      <c r="H37" s="47"/>
      <c r="I37" s="19"/>
      <c r="J37" s="37"/>
      <c r="K37" s="37"/>
      <c r="L37" s="19"/>
    </row>
    <row r="38" spans="1:12">
      <c r="A38" s="24" t="s">
        <v>338</v>
      </c>
      <c r="B38" s="19"/>
      <c r="C38" s="26" t="s">
        <v>339</v>
      </c>
      <c r="D38" s="37">
        <v>114</v>
      </c>
      <c r="E38" s="37"/>
      <c r="F38" s="37"/>
      <c r="G38" s="19"/>
      <c r="H38" s="47"/>
      <c r="I38" s="19"/>
      <c r="J38" s="37">
        <v>114</v>
      </c>
      <c r="K38" s="37">
        <v>114</v>
      </c>
      <c r="L38" s="19"/>
    </row>
    <row r="39" spans="1:12">
      <c r="A39" s="22" t="s">
        <v>340</v>
      </c>
      <c r="B39" s="19"/>
      <c r="C39" s="29" t="s">
        <v>341</v>
      </c>
      <c r="D39" s="36">
        <f>D40+D41</f>
        <v>315</v>
      </c>
      <c r="E39" s="36">
        <f>E40+E41</f>
        <v>285</v>
      </c>
      <c r="F39" s="36">
        <f>F40+F41</f>
        <v>285</v>
      </c>
      <c r="G39" s="19"/>
      <c r="H39" s="47"/>
      <c r="I39" s="19"/>
      <c r="J39" s="36">
        <f>J40+J41</f>
        <v>30</v>
      </c>
      <c r="K39" s="36">
        <f>K40+K41</f>
        <v>30</v>
      </c>
      <c r="L39" s="19"/>
    </row>
    <row r="40" spans="1:12">
      <c r="A40" s="24" t="s">
        <v>342</v>
      </c>
      <c r="B40" s="19"/>
      <c r="C40" s="26" t="s">
        <v>292</v>
      </c>
      <c r="D40" s="37">
        <v>285</v>
      </c>
      <c r="E40" s="37">
        <v>285</v>
      </c>
      <c r="F40" s="37">
        <v>285</v>
      </c>
      <c r="G40" s="19"/>
      <c r="H40" s="47"/>
      <c r="I40" s="19"/>
      <c r="J40" s="37"/>
      <c r="K40" s="37"/>
      <c r="L40" s="19"/>
    </row>
    <row r="41" spans="1:12">
      <c r="A41" s="24" t="s">
        <v>343</v>
      </c>
      <c r="B41" s="19"/>
      <c r="C41" s="25" t="s">
        <v>344</v>
      </c>
      <c r="D41" s="37">
        <v>30</v>
      </c>
      <c r="E41" s="37"/>
      <c r="F41" s="37"/>
      <c r="G41" s="19"/>
      <c r="H41" s="47"/>
      <c r="I41" s="19"/>
      <c r="J41" s="37">
        <v>30</v>
      </c>
      <c r="K41" s="37">
        <v>30</v>
      </c>
      <c r="L41" s="19"/>
    </row>
    <row r="42" spans="1:12">
      <c r="A42" s="22" t="s">
        <v>345</v>
      </c>
      <c r="B42" s="19"/>
      <c r="C42" s="29" t="s">
        <v>346</v>
      </c>
      <c r="D42" s="36">
        <f>D43+D44</f>
        <v>145</v>
      </c>
      <c r="E42" s="36">
        <f>E43+E44</f>
        <v>123</v>
      </c>
      <c r="F42" s="36">
        <f>F43+F44</f>
        <v>123</v>
      </c>
      <c r="G42" s="19"/>
      <c r="H42" s="47"/>
      <c r="I42" s="19"/>
      <c r="J42" s="36">
        <f>J43+J44</f>
        <v>22</v>
      </c>
      <c r="K42" s="36">
        <f>K43+K44</f>
        <v>22</v>
      </c>
      <c r="L42" s="19"/>
    </row>
    <row r="43" spans="1:12">
      <c r="A43" s="24" t="s">
        <v>347</v>
      </c>
      <c r="B43" s="19"/>
      <c r="C43" s="25" t="s">
        <v>292</v>
      </c>
      <c r="D43" s="37">
        <v>123</v>
      </c>
      <c r="E43" s="37">
        <v>123</v>
      </c>
      <c r="F43" s="37">
        <v>123</v>
      </c>
      <c r="G43" s="19"/>
      <c r="H43" s="47"/>
      <c r="I43" s="19"/>
      <c r="J43" s="37"/>
      <c r="K43" s="37"/>
      <c r="L43" s="19"/>
    </row>
    <row r="44" spans="1:12">
      <c r="A44" s="24" t="s">
        <v>348</v>
      </c>
      <c r="B44" s="19"/>
      <c r="C44" s="26" t="s">
        <v>349</v>
      </c>
      <c r="D44" s="37">
        <v>22</v>
      </c>
      <c r="E44" s="37"/>
      <c r="F44" s="37"/>
      <c r="G44" s="19"/>
      <c r="H44" s="47"/>
      <c r="I44" s="19"/>
      <c r="J44" s="37">
        <v>22</v>
      </c>
      <c r="K44" s="37">
        <v>22</v>
      </c>
      <c r="L44" s="19"/>
    </row>
    <row r="45" spans="1:12">
      <c r="A45" s="22" t="s">
        <v>350</v>
      </c>
      <c r="B45" s="19"/>
      <c r="C45" s="29" t="s">
        <v>351</v>
      </c>
      <c r="D45" s="36">
        <f>D46+D47</f>
        <v>353</v>
      </c>
      <c r="E45" s="36">
        <f>E46+E47</f>
        <v>203</v>
      </c>
      <c r="F45" s="36">
        <f>F46+F47</f>
        <v>203</v>
      </c>
      <c r="G45" s="19"/>
      <c r="H45" s="47"/>
      <c r="I45" s="19"/>
      <c r="J45" s="36">
        <f>J46+J47</f>
        <v>150</v>
      </c>
      <c r="K45" s="36">
        <f>K46+K47</f>
        <v>150</v>
      </c>
      <c r="L45" s="19"/>
    </row>
    <row r="46" spans="1:12">
      <c r="A46" s="24" t="s">
        <v>352</v>
      </c>
      <c r="B46" s="19"/>
      <c r="C46" s="30" t="s">
        <v>292</v>
      </c>
      <c r="D46" s="37">
        <v>203</v>
      </c>
      <c r="E46" s="37">
        <v>203</v>
      </c>
      <c r="F46" s="37">
        <v>203</v>
      </c>
      <c r="G46" s="19"/>
      <c r="H46" s="47"/>
      <c r="I46" s="19"/>
      <c r="J46" s="37"/>
      <c r="K46" s="37"/>
      <c r="L46" s="19"/>
    </row>
    <row r="47" spans="1:12">
      <c r="A47" s="24" t="s">
        <v>353</v>
      </c>
      <c r="B47" s="19"/>
      <c r="C47" s="26" t="s">
        <v>354</v>
      </c>
      <c r="D47" s="37">
        <v>150</v>
      </c>
      <c r="E47" s="37"/>
      <c r="F47" s="37"/>
      <c r="G47" s="19"/>
      <c r="H47" s="47"/>
      <c r="I47" s="19"/>
      <c r="J47" s="37">
        <v>150</v>
      </c>
      <c r="K47" s="37">
        <v>150</v>
      </c>
      <c r="L47" s="19"/>
    </row>
    <row r="48" spans="1:12">
      <c r="A48" s="22" t="s">
        <v>355</v>
      </c>
      <c r="B48" s="19"/>
      <c r="C48" s="23" t="s">
        <v>356</v>
      </c>
      <c r="D48" s="38">
        <f>D49+D50</f>
        <v>297</v>
      </c>
      <c r="E48" s="38">
        <f>E49+E50</f>
        <v>267</v>
      </c>
      <c r="F48" s="38">
        <f>F49+F50</f>
        <v>267</v>
      </c>
      <c r="G48" s="19"/>
      <c r="H48" s="47"/>
      <c r="I48" s="19"/>
      <c r="J48" s="38">
        <f>J49+J50</f>
        <v>30</v>
      </c>
      <c r="K48" s="38">
        <f>K49+K50</f>
        <v>30</v>
      </c>
      <c r="L48" s="19"/>
    </row>
    <row r="49" spans="1:12">
      <c r="A49" s="24" t="s">
        <v>357</v>
      </c>
      <c r="B49" s="19"/>
      <c r="C49" s="25" t="s">
        <v>292</v>
      </c>
      <c r="D49" s="37">
        <v>267</v>
      </c>
      <c r="E49" s="37">
        <v>267</v>
      </c>
      <c r="F49" s="37">
        <v>267</v>
      </c>
      <c r="G49" s="19"/>
      <c r="H49" s="47"/>
      <c r="I49" s="19"/>
      <c r="J49" s="37"/>
      <c r="K49" s="37"/>
      <c r="L49" s="19"/>
    </row>
    <row r="50" spans="1:12">
      <c r="A50" s="24" t="s">
        <v>358</v>
      </c>
      <c r="B50" s="19"/>
      <c r="C50" s="25" t="s">
        <v>359</v>
      </c>
      <c r="D50" s="37">
        <v>30</v>
      </c>
      <c r="E50" s="37"/>
      <c r="F50" s="37"/>
      <c r="G50" s="19"/>
      <c r="H50" s="47"/>
      <c r="I50" s="19"/>
      <c r="J50" s="37">
        <v>30</v>
      </c>
      <c r="K50" s="37">
        <v>30</v>
      </c>
      <c r="L50" s="19"/>
    </row>
    <row r="51" spans="1:12">
      <c r="A51" s="20" t="s">
        <v>360</v>
      </c>
      <c r="B51" s="19"/>
      <c r="C51" s="21" t="s">
        <v>361</v>
      </c>
      <c r="D51" s="39">
        <f>D52+D54+D57</f>
        <v>2420</v>
      </c>
      <c r="E51" s="39">
        <f>E52+E54+E57</f>
        <v>70</v>
      </c>
      <c r="F51" s="39">
        <f>F52+F54+F57</f>
        <v>70</v>
      </c>
      <c r="G51" s="19"/>
      <c r="H51" s="47"/>
      <c r="I51" s="19"/>
      <c r="J51" s="39">
        <f>J52+J54+J57</f>
        <v>2350</v>
      </c>
      <c r="K51" s="39">
        <f>K52+K54+K57</f>
        <v>2350</v>
      </c>
      <c r="L51" s="19"/>
    </row>
    <row r="52" spans="1:12">
      <c r="A52" s="22" t="s">
        <v>362</v>
      </c>
      <c r="B52" s="19"/>
      <c r="C52" s="23" t="s">
        <v>363</v>
      </c>
      <c r="D52" s="36">
        <f>D53</f>
        <v>200</v>
      </c>
      <c r="E52" s="36">
        <f>E53</f>
        <v>0</v>
      </c>
      <c r="F52" s="36">
        <f>F53</f>
        <v>0</v>
      </c>
      <c r="G52" s="19"/>
      <c r="H52" s="47"/>
      <c r="I52" s="19"/>
      <c r="J52" s="36">
        <f>J53</f>
        <v>200</v>
      </c>
      <c r="K52" s="36">
        <f>K53</f>
        <v>200</v>
      </c>
      <c r="L52" s="19"/>
    </row>
    <row r="53" spans="1:12">
      <c r="A53" s="24" t="s">
        <v>364</v>
      </c>
      <c r="B53" s="19"/>
      <c r="C53" s="26" t="s">
        <v>365</v>
      </c>
      <c r="D53" s="37">
        <v>200</v>
      </c>
      <c r="E53" s="37"/>
      <c r="F53" s="37"/>
      <c r="G53" s="19"/>
      <c r="H53" s="47"/>
      <c r="I53" s="19"/>
      <c r="J53" s="37">
        <v>200</v>
      </c>
      <c r="K53" s="37">
        <v>200</v>
      </c>
      <c r="L53" s="19"/>
    </row>
    <row r="54" spans="1:12">
      <c r="A54" s="22" t="s">
        <v>366</v>
      </c>
      <c r="B54" s="19"/>
      <c r="C54" s="29" t="s">
        <v>367</v>
      </c>
      <c r="D54" s="36">
        <f>D55+D56</f>
        <v>1745</v>
      </c>
      <c r="E54" s="36">
        <f>E55+E56</f>
        <v>0</v>
      </c>
      <c r="F54" s="36">
        <f>F55+F56</f>
        <v>0</v>
      </c>
      <c r="G54" s="19"/>
      <c r="H54" s="47"/>
      <c r="I54" s="19"/>
      <c r="J54" s="36">
        <f>J55+J56</f>
        <v>1745</v>
      </c>
      <c r="K54" s="36">
        <f>K55+K56</f>
        <v>1745</v>
      </c>
      <c r="L54" s="19"/>
    </row>
    <row r="55" spans="1:12">
      <c r="A55" s="24" t="s">
        <v>368</v>
      </c>
      <c r="B55" s="19"/>
      <c r="C55" s="26" t="s">
        <v>296</v>
      </c>
      <c r="D55" s="37">
        <v>245</v>
      </c>
      <c r="E55" s="37"/>
      <c r="F55" s="37"/>
      <c r="G55" s="19"/>
      <c r="H55" s="47"/>
      <c r="I55" s="19"/>
      <c r="J55" s="37">
        <v>245</v>
      </c>
      <c r="K55" s="37">
        <v>245</v>
      </c>
      <c r="L55" s="19"/>
    </row>
    <row r="56" spans="1:12">
      <c r="A56" s="24" t="s">
        <v>369</v>
      </c>
      <c r="B56" s="19"/>
      <c r="C56" s="26" t="s">
        <v>370</v>
      </c>
      <c r="D56" s="37">
        <v>1500</v>
      </c>
      <c r="E56" s="37"/>
      <c r="F56" s="37"/>
      <c r="G56" s="19"/>
      <c r="H56" s="47"/>
      <c r="I56" s="19"/>
      <c r="J56" s="37">
        <v>1500</v>
      </c>
      <c r="K56" s="37">
        <v>1500</v>
      </c>
      <c r="L56" s="19"/>
    </row>
    <row r="57" spans="1:12">
      <c r="A57" s="22" t="s">
        <v>371</v>
      </c>
      <c r="B57" s="19"/>
      <c r="C57" s="23" t="s">
        <v>372</v>
      </c>
      <c r="D57" s="36">
        <f>D58+D59</f>
        <v>475</v>
      </c>
      <c r="E57" s="36">
        <f>E58+E59</f>
        <v>70</v>
      </c>
      <c r="F57" s="36">
        <f>F58+F59</f>
        <v>70</v>
      </c>
      <c r="G57" s="19"/>
      <c r="H57" s="47"/>
      <c r="I57" s="19"/>
      <c r="J57" s="36">
        <f>J58+J59</f>
        <v>405</v>
      </c>
      <c r="K57" s="36">
        <f>K58+K59</f>
        <v>405</v>
      </c>
      <c r="L57" s="19"/>
    </row>
    <row r="58" spans="1:12">
      <c r="A58" s="24" t="s">
        <v>373</v>
      </c>
      <c r="B58" s="19"/>
      <c r="C58" s="26" t="s">
        <v>292</v>
      </c>
      <c r="D58" s="37">
        <v>70</v>
      </c>
      <c r="E58" s="37">
        <v>70</v>
      </c>
      <c r="F58" s="37">
        <v>70</v>
      </c>
      <c r="G58" s="19"/>
      <c r="H58" s="47"/>
      <c r="I58" s="19"/>
      <c r="J58" s="37"/>
      <c r="K58" s="37"/>
      <c r="L58" s="19"/>
    </row>
    <row r="59" spans="1:12">
      <c r="A59" s="24" t="s">
        <v>374</v>
      </c>
      <c r="B59" s="19"/>
      <c r="C59" s="26" t="s">
        <v>375</v>
      </c>
      <c r="D59" s="37">
        <v>405</v>
      </c>
      <c r="E59" s="37"/>
      <c r="F59" s="37"/>
      <c r="G59" s="19"/>
      <c r="H59" s="47"/>
      <c r="I59" s="19"/>
      <c r="J59" s="37">
        <v>405</v>
      </c>
      <c r="K59" s="37">
        <v>405</v>
      </c>
      <c r="L59" s="19"/>
    </row>
    <row r="60" spans="1:12">
      <c r="A60" s="20" t="s">
        <v>376</v>
      </c>
      <c r="B60" s="19"/>
      <c r="C60" s="21" t="s">
        <v>377</v>
      </c>
      <c r="D60" s="39">
        <f>D61+D63+D65</f>
        <v>1710</v>
      </c>
      <c r="E60" s="39">
        <f>E61+E63+E65</f>
        <v>290</v>
      </c>
      <c r="F60" s="39">
        <f>F61+F63+F65</f>
        <v>290</v>
      </c>
      <c r="G60" s="19"/>
      <c r="H60" s="47"/>
      <c r="I60" s="19"/>
      <c r="J60" s="39">
        <f>J61+J63+J65</f>
        <v>1420</v>
      </c>
      <c r="K60" s="39">
        <f>K61+K63+K65</f>
        <v>1420</v>
      </c>
      <c r="L60" s="19"/>
    </row>
    <row r="61" spans="1:12">
      <c r="A61" s="22" t="s">
        <v>378</v>
      </c>
      <c r="B61" s="19"/>
      <c r="C61" s="29" t="s">
        <v>379</v>
      </c>
      <c r="D61" s="36">
        <f>D62</f>
        <v>290</v>
      </c>
      <c r="E61" s="36">
        <f>E62</f>
        <v>290</v>
      </c>
      <c r="F61" s="36">
        <f>F62</f>
        <v>290</v>
      </c>
      <c r="G61" s="19"/>
      <c r="H61" s="47"/>
      <c r="I61" s="19"/>
      <c r="J61" s="36">
        <f>J62</f>
        <v>0</v>
      </c>
      <c r="K61" s="36">
        <f>K62</f>
        <v>0</v>
      </c>
      <c r="L61" s="19"/>
    </row>
    <row r="62" spans="1:12">
      <c r="A62" s="24" t="s">
        <v>380</v>
      </c>
      <c r="B62" s="19"/>
      <c r="C62" s="25" t="s">
        <v>292</v>
      </c>
      <c r="D62" s="37">
        <v>290</v>
      </c>
      <c r="E62" s="37">
        <v>290</v>
      </c>
      <c r="F62" s="37">
        <v>290</v>
      </c>
      <c r="G62" s="19"/>
      <c r="H62" s="47"/>
      <c r="I62" s="19"/>
      <c r="J62" s="37"/>
      <c r="K62" s="37"/>
      <c r="L62" s="19"/>
    </row>
    <row r="63" spans="1:12">
      <c r="A63" s="22" t="s">
        <v>381</v>
      </c>
      <c r="B63" s="19"/>
      <c r="C63" s="29" t="s">
        <v>382</v>
      </c>
      <c r="D63" s="36">
        <f>D64</f>
        <v>20</v>
      </c>
      <c r="E63" s="36">
        <f>E64</f>
        <v>0</v>
      </c>
      <c r="F63" s="36">
        <f>F64</f>
        <v>0</v>
      </c>
      <c r="G63" s="19"/>
      <c r="H63" s="47"/>
      <c r="I63" s="19"/>
      <c r="J63" s="36">
        <f>J64</f>
        <v>20</v>
      </c>
      <c r="K63" s="36">
        <f>K64</f>
        <v>20</v>
      </c>
      <c r="L63" s="19"/>
    </row>
    <row r="64" spans="1:12">
      <c r="A64" s="24" t="s">
        <v>383</v>
      </c>
      <c r="B64" s="19"/>
      <c r="C64" s="26" t="s">
        <v>384</v>
      </c>
      <c r="D64" s="37">
        <v>20</v>
      </c>
      <c r="E64" s="37"/>
      <c r="F64" s="37"/>
      <c r="G64" s="19"/>
      <c r="H64" s="47"/>
      <c r="I64" s="19"/>
      <c r="J64" s="37">
        <v>20</v>
      </c>
      <c r="K64" s="37">
        <v>20</v>
      </c>
      <c r="L64" s="19"/>
    </row>
    <row r="65" spans="1:12">
      <c r="A65" s="22" t="s">
        <v>385</v>
      </c>
      <c r="B65" s="19"/>
      <c r="C65" s="23" t="s">
        <v>386</v>
      </c>
      <c r="D65" s="36">
        <f>D66+D67</f>
        <v>1400</v>
      </c>
      <c r="E65" s="36">
        <f>E66+E67</f>
        <v>0</v>
      </c>
      <c r="F65" s="36">
        <f>F66+F67</f>
        <v>0</v>
      </c>
      <c r="G65" s="19"/>
      <c r="H65" s="47"/>
      <c r="I65" s="19"/>
      <c r="J65" s="36">
        <f>J66+J67</f>
        <v>1400</v>
      </c>
      <c r="K65" s="36">
        <f>K66+K67</f>
        <v>1400</v>
      </c>
      <c r="L65" s="19"/>
    </row>
    <row r="66" spans="1:12">
      <c r="A66" s="24" t="s">
        <v>387</v>
      </c>
      <c r="B66" s="19"/>
      <c r="C66" s="26" t="s">
        <v>388</v>
      </c>
      <c r="D66" s="37">
        <v>700</v>
      </c>
      <c r="E66" s="37"/>
      <c r="F66" s="37"/>
      <c r="G66" s="19"/>
      <c r="H66" s="47"/>
      <c r="I66" s="19"/>
      <c r="J66" s="37">
        <v>700</v>
      </c>
      <c r="K66" s="37">
        <v>700</v>
      </c>
      <c r="L66" s="19"/>
    </row>
    <row r="67" spans="1:12">
      <c r="A67" s="24" t="s">
        <v>389</v>
      </c>
      <c r="B67" s="19"/>
      <c r="C67" s="30" t="s">
        <v>390</v>
      </c>
      <c r="D67" s="37">
        <v>700</v>
      </c>
      <c r="E67" s="37"/>
      <c r="F67" s="37"/>
      <c r="G67" s="19"/>
      <c r="H67" s="47"/>
      <c r="I67" s="19"/>
      <c r="J67" s="37">
        <v>700</v>
      </c>
      <c r="K67" s="37">
        <v>700</v>
      </c>
      <c r="L67" s="19"/>
    </row>
    <row r="68" spans="1:12">
      <c r="A68" s="20" t="s">
        <v>391</v>
      </c>
      <c r="B68" s="19"/>
      <c r="C68" s="21" t="s">
        <v>392</v>
      </c>
      <c r="D68" s="39">
        <f>D69+D72+D74+D76</f>
        <v>551</v>
      </c>
      <c r="E68" s="39">
        <f>E69+E72+E74+E76</f>
        <v>10</v>
      </c>
      <c r="F68" s="39">
        <f>F69+F72+F74+F76</f>
        <v>10</v>
      </c>
      <c r="G68" s="19"/>
      <c r="H68" s="47"/>
      <c r="I68" s="19"/>
      <c r="J68" s="39">
        <f>J69+J72+J74+J76</f>
        <v>541</v>
      </c>
      <c r="K68" s="39">
        <f>K69+K72+K74+K76</f>
        <v>541</v>
      </c>
      <c r="L68" s="19"/>
    </row>
    <row r="69" spans="1:12">
      <c r="A69" s="22" t="s">
        <v>393</v>
      </c>
      <c r="B69" s="19"/>
      <c r="C69" s="29" t="s">
        <v>394</v>
      </c>
      <c r="D69" s="36">
        <f>D70+D71</f>
        <v>115</v>
      </c>
      <c r="E69" s="36">
        <f>E70+E71</f>
        <v>10</v>
      </c>
      <c r="F69" s="36">
        <f>F70+F71</f>
        <v>10</v>
      </c>
      <c r="G69" s="19"/>
      <c r="H69" s="47"/>
      <c r="I69" s="19"/>
      <c r="J69" s="36">
        <f>J70+J71</f>
        <v>105</v>
      </c>
      <c r="K69" s="36">
        <f>K70+K71</f>
        <v>105</v>
      </c>
      <c r="L69" s="19"/>
    </row>
    <row r="70" spans="1:12">
      <c r="A70" s="24" t="s">
        <v>395</v>
      </c>
      <c r="B70" s="19"/>
      <c r="C70" s="25" t="s">
        <v>292</v>
      </c>
      <c r="D70" s="37">
        <v>10</v>
      </c>
      <c r="E70" s="37">
        <v>10</v>
      </c>
      <c r="F70" s="37">
        <v>10</v>
      </c>
      <c r="G70" s="19"/>
      <c r="H70" s="47"/>
      <c r="I70" s="19"/>
      <c r="J70" s="37"/>
      <c r="K70" s="37"/>
      <c r="L70" s="19"/>
    </row>
    <row r="71" spans="1:12">
      <c r="A71" s="24" t="s">
        <v>396</v>
      </c>
      <c r="B71" s="19"/>
      <c r="C71" s="26" t="s">
        <v>397</v>
      </c>
      <c r="D71" s="37">
        <v>105</v>
      </c>
      <c r="E71" s="37"/>
      <c r="F71" s="37"/>
      <c r="G71" s="19"/>
      <c r="H71" s="47"/>
      <c r="I71" s="19"/>
      <c r="J71" s="37">
        <v>105</v>
      </c>
      <c r="K71" s="37">
        <v>105</v>
      </c>
      <c r="L71" s="19"/>
    </row>
    <row r="72" spans="1:12">
      <c r="A72" s="22" t="s">
        <v>398</v>
      </c>
      <c r="B72" s="19"/>
      <c r="C72" s="29" t="s">
        <v>399</v>
      </c>
      <c r="D72" s="36">
        <f>D73</f>
        <v>130</v>
      </c>
      <c r="E72" s="36">
        <f>E73</f>
        <v>0</v>
      </c>
      <c r="F72" s="36">
        <f>F73</f>
        <v>0</v>
      </c>
      <c r="G72" s="19"/>
      <c r="H72" s="47"/>
      <c r="I72" s="19"/>
      <c r="J72" s="36">
        <f>J73</f>
        <v>130</v>
      </c>
      <c r="K72" s="36">
        <f>K73</f>
        <v>130</v>
      </c>
      <c r="L72" s="19"/>
    </row>
    <row r="73" spans="1:12">
      <c r="A73" s="24" t="s">
        <v>400</v>
      </c>
      <c r="B73" s="19"/>
      <c r="C73" s="26" t="s">
        <v>401</v>
      </c>
      <c r="D73" s="37">
        <v>130</v>
      </c>
      <c r="E73" s="37"/>
      <c r="F73" s="37"/>
      <c r="G73" s="19"/>
      <c r="H73" s="47"/>
      <c r="I73" s="19"/>
      <c r="J73" s="37">
        <v>130</v>
      </c>
      <c r="K73" s="37">
        <v>130</v>
      </c>
      <c r="L73" s="19"/>
    </row>
    <row r="74" spans="1:12">
      <c r="A74" s="22" t="s">
        <v>402</v>
      </c>
      <c r="B74" s="19"/>
      <c r="C74" s="29" t="s">
        <v>403</v>
      </c>
      <c r="D74" s="36">
        <f>D75</f>
        <v>266</v>
      </c>
      <c r="E74" s="36">
        <f>E75</f>
        <v>0</v>
      </c>
      <c r="F74" s="36">
        <f>F75</f>
        <v>0</v>
      </c>
      <c r="G74" s="19"/>
      <c r="H74" s="47"/>
      <c r="I74" s="19"/>
      <c r="J74" s="36">
        <f>J75</f>
        <v>266</v>
      </c>
      <c r="K74" s="36">
        <f>K75</f>
        <v>266</v>
      </c>
      <c r="L74" s="19"/>
    </row>
    <row r="75" spans="1:12">
      <c r="A75" s="24" t="s">
        <v>404</v>
      </c>
      <c r="B75" s="19"/>
      <c r="C75" s="26" t="s">
        <v>405</v>
      </c>
      <c r="D75" s="37">
        <v>266</v>
      </c>
      <c r="E75" s="37"/>
      <c r="F75" s="37"/>
      <c r="G75" s="19"/>
      <c r="H75" s="47"/>
      <c r="I75" s="19"/>
      <c r="J75" s="37">
        <v>266</v>
      </c>
      <c r="K75" s="37">
        <v>266</v>
      </c>
      <c r="L75" s="19"/>
    </row>
    <row r="76" spans="1:12">
      <c r="A76" s="22" t="s">
        <v>406</v>
      </c>
      <c r="B76" s="19"/>
      <c r="C76" s="23" t="s">
        <v>407</v>
      </c>
      <c r="D76" s="36">
        <f>D77</f>
        <v>40</v>
      </c>
      <c r="E76" s="36">
        <f>E77</f>
        <v>0</v>
      </c>
      <c r="F76" s="36">
        <f>F77</f>
        <v>0</v>
      </c>
      <c r="G76" s="19"/>
      <c r="H76" s="47"/>
      <c r="I76" s="19"/>
      <c r="J76" s="36">
        <f>J77</f>
        <v>40</v>
      </c>
      <c r="K76" s="36">
        <f>K77</f>
        <v>40</v>
      </c>
      <c r="L76" s="19"/>
    </row>
    <row r="77" spans="1:12">
      <c r="A77" s="24" t="s">
        <v>408</v>
      </c>
      <c r="B77" s="19"/>
      <c r="C77" s="26" t="s">
        <v>409</v>
      </c>
      <c r="D77" s="37">
        <v>40</v>
      </c>
      <c r="E77" s="37"/>
      <c r="F77" s="37"/>
      <c r="G77" s="19"/>
      <c r="H77" s="47"/>
      <c r="I77" s="19"/>
      <c r="J77" s="37">
        <v>40</v>
      </c>
      <c r="K77" s="37">
        <v>40</v>
      </c>
      <c r="L77" s="19"/>
    </row>
    <row r="78" spans="1:12">
      <c r="A78" s="20" t="s">
        <v>410</v>
      </c>
      <c r="B78" s="19"/>
      <c r="C78" s="21" t="s">
        <v>411</v>
      </c>
      <c r="D78" s="39">
        <f>D79</f>
        <v>1127</v>
      </c>
      <c r="E78" s="39">
        <f>E79</f>
        <v>400</v>
      </c>
      <c r="F78" s="39">
        <f>F79</f>
        <v>400</v>
      </c>
      <c r="G78" s="19"/>
      <c r="H78" s="47"/>
      <c r="I78" s="19"/>
      <c r="J78" s="39">
        <f>J79</f>
        <v>727</v>
      </c>
      <c r="K78" s="39">
        <f>K79</f>
        <v>727</v>
      </c>
      <c r="L78" s="19"/>
    </row>
    <row r="79" spans="1:12">
      <c r="A79" s="22" t="s">
        <v>412</v>
      </c>
      <c r="B79" s="19"/>
      <c r="C79" s="31" t="s">
        <v>413</v>
      </c>
      <c r="D79" s="36">
        <f>D80+D81+D82+D83</f>
        <v>1127</v>
      </c>
      <c r="E79" s="36">
        <f>E80+E81+E82+E83</f>
        <v>400</v>
      </c>
      <c r="F79" s="36">
        <f>F80+F81+F82+F83</f>
        <v>400</v>
      </c>
      <c r="G79" s="19"/>
      <c r="H79" s="47"/>
      <c r="I79" s="19"/>
      <c r="J79" s="36">
        <f>J80+J81+J82+J83</f>
        <v>727</v>
      </c>
      <c r="K79" s="36">
        <f>K80+K81+K82+K83</f>
        <v>727</v>
      </c>
      <c r="L79" s="19"/>
    </row>
    <row r="80" spans="1:12">
      <c r="A80" s="24" t="s">
        <v>414</v>
      </c>
      <c r="B80" s="19"/>
      <c r="C80" s="30" t="s">
        <v>292</v>
      </c>
      <c r="D80" s="37">
        <v>400</v>
      </c>
      <c r="E80" s="37">
        <v>400</v>
      </c>
      <c r="F80" s="37">
        <v>400</v>
      </c>
      <c r="G80" s="19"/>
      <c r="H80" s="47"/>
      <c r="I80" s="19"/>
      <c r="J80" s="37"/>
      <c r="K80" s="37"/>
      <c r="L80" s="19"/>
    </row>
    <row r="81" spans="1:12">
      <c r="A81" s="24" t="s">
        <v>415</v>
      </c>
      <c r="B81" s="19"/>
      <c r="C81" s="30" t="s">
        <v>416</v>
      </c>
      <c r="D81" s="37">
        <v>150</v>
      </c>
      <c r="E81" s="37"/>
      <c r="F81" s="37"/>
      <c r="G81" s="19"/>
      <c r="H81" s="47"/>
      <c r="I81" s="19"/>
      <c r="J81" s="37">
        <v>150</v>
      </c>
      <c r="K81" s="37">
        <v>150</v>
      </c>
      <c r="L81" s="19"/>
    </row>
    <row r="82" spans="1:12">
      <c r="A82" s="24" t="s">
        <v>417</v>
      </c>
      <c r="B82" s="19"/>
      <c r="C82" s="30" t="s">
        <v>418</v>
      </c>
      <c r="D82" s="37">
        <v>87</v>
      </c>
      <c r="E82" s="37"/>
      <c r="F82" s="37"/>
      <c r="G82" s="19"/>
      <c r="H82" s="47"/>
      <c r="I82" s="19"/>
      <c r="J82" s="37">
        <v>87</v>
      </c>
      <c r="K82" s="37">
        <v>87</v>
      </c>
      <c r="L82" s="19"/>
    </row>
    <row r="83" spans="1:12">
      <c r="A83" s="24" t="s">
        <v>419</v>
      </c>
      <c r="B83" s="19"/>
      <c r="C83" s="30" t="s">
        <v>420</v>
      </c>
      <c r="D83" s="37">
        <v>490</v>
      </c>
      <c r="E83" s="37"/>
      <c r="F83" s="37"/>
      <c r="G83" s="19"/>
      <c r="H83" s="47"/>
      <c r="I83" s="19"/>
      <c r="J83" s="37">
        <v>490</v>
      </c>
      <c r="K83" s="37">
        <v>490</v>
      </c>
      <c r="L83" s="19"/>
    </row>
    <row r="84" spans="1:12">
      <c r="A84" s="20" t="s">
        <v>421</v>
      </c>
      <c r="B84" s="19"/>
      <c r="C84" s="21" t="s">
        <v>422</v>
      </c>
      <c r="D84" s="39">
        <f>D85+D91+D94+D96+D99+D102+D106+D108+D110+D112+D114</f>
        <v>5385</v>
      </c>
      <c r="E84" s="39">
        <f>E85+E91+E94+E96+E99+E102+E106+E108+E110+E112+E114</f>
        <v>1850</v>
      </c>
      <c r="F84" s="39">
        <f>F85+F91+F94+F96+F99+F102+F106+F108+F110+F112+F114</f>
        <v>1850</v>
      </c>
      <c r="G84" s="19"/>
      <c r="H84" s="47"/>
      <c r="I84" s="19"/>
      <c r="J84" s="39">
        <f>J85+J91+J94+J96+J99+J102+J106+J108+J110+J112+J114</f>
        <v>3535</v>
      </c>
      <c r="K84" s="39">
        <f>K85+K91+K94+K96+K99+K102+K106+K108+K110+K112+K114</f>
        <v>3535</v>
      </c>
      <c r="L84" s="19"/>
    </row>
    <row r="85" spans="1:12">
      <c r="A85" s="22" t="s">
        <v>423</v>
      </c>
      <c r="B85" s="19"/>
      <c r="C85" s="31" t="s">
        <v>424</v>
      </c>
      <c r="D85" s="36">
        <f>D86+D87+D88+D90+D89</f>
        <v>4020</v>
      </c>
      <c r="E85" s="36">
        <f>E86+E87+E88+E90+E89</f>
        <v>1550</v>
      </c>
      <c r="F85" s="36">
        <f>F86+F87+F88+F90+F89</f>
        <v>1550</v>
      </c>
      <c r="G85" s="19"/>
      <c r="H85" s="47"/>
      <c r="I85" s="19"/>
      <c r="J85" s="36">
        <f>J86+J87+J88+J90+J89</f>
        <v>2470</v>
      </c>
      <c r="K85" s="36">
        <f>K86+K87+K88+K90+K89</f>
        <v>2470</v>
      </c>
      <c r="L85" s="19"/>
    </row>
    <row r="86" spans="1:12">
      <c r="A86" s="24" t="s">
        <v>425</v>
      </c>
      <c r="B86" s="19"/>
      <c r="C86" s="30" t="s">
        <v>292</v>
      </c>
      <c r="D86" s="37">
        <v>1550</v>
      </c>
      <c r="E86" s="37">
        <v>1550</v>
      </c>
      <c r="F86" s="37">
        <v>1550</v>
      </c>
      <c r="G86" s="19"/>
      <c r="H86" s="47"/>
      <c r="I86" s="19"/>
      <c r="J86" s="37"/>
      <c r="K86" s="37"/>
      <c r="L86" s="19"/>
    </row>
    <row r="87" spans="1:12">
      <c r="A87" s="24" t="s">
        <v>426</v>
      </c>
      <c r="B87" s="19"/>
      <c r="C87" s="30" t="s">
        <v>296</v>
      </c>
      <c r="D87" s="37">
        <v>2400</v>
      </c>
      <c r="E87" s="37"/>
      <c r="F87" s="37"/>
      <c r="G87" s="19"/>
      <c r="H87" s="47"/>
      <c r="I87" s="19"/>
      <c r="J87" s="37">
        <v>2400</v>
      </c>
      <c r="K87" s="37">
        <v>2400</v>
      </c>
      <c r="L87" s="19"/>
    </row>
    <row r="88" spans="1:12">
      <c r="A88" s="24" t="s">
        <v>427</v>
      </c>
      <c r="B88" s="19"/>
      <c r="C88" s="30" t="s">
        <v>428</v>
      </c>
      <c r="D88" s="37">
        <v>40</v>
      </c>
      <c r="E88" s="37"/>
      <c r="F88" s="37"/>
      <c r="G88" s="19"/>
      <c r="H88" s="47"/>
      <c r="I88" s="19"/>
      <c r="J88" s="37">
        <v>40</v>
      </c>
      <c r="K88" s="37">
        <v>40</v>
      </c>
      <c r="L88" s="19"/>
    </row>
    <row r="89" spans="1:12">
      <c r="A89" s="24" t="s">
        <v>429</v>
      </c>
      <c r="B89" s="19"/>
      <c r="C89" s="30" t="s">
        <v>430</v>
      </c>
      <c r="D89" s="37">
        <v>20</v>
      </c>
      <c r="E89" s="37"/>
      <c r="F89" s="37"/>
      <c r="G89" s="19"/>
      <c r="H89" s="47"/>
      <c r="I89" s="19"/>
      <c r="J89" s="37">
        <v>20</v>
      </c>
      <c r="K89" s="37">
        <v>20</v>
      </c>
      <c r="L89" s="19"/>
    </row>
    <row r="90" spans="1:12">
      <c r="A90" s="24" t="s">
        <v>431</v>
      </c>
      <c r="B90" s="19"/>
      <c r="C90" s="30" t="s">
        <v>432</v>
      </c>
      <c r="D90" s="37">
        <v>10</v>
      </c>
      <c r="E90" s="37"/>
      <c r="F90" s="37"/>
      <c r="G90" s="19"/>
      <c r="H90" s="47"/>
      <c r="I90" s="19"/>
      <c r="J90" s="37">
        <v>10</v>
      </c>
      <c r="K90" s="37">
        <v>10</v>
      </c>
      <c r="L90" s="19"/>
    </row>
    <row r="91" spans="1:12">
      <c r="A91" s="22" t="s">
        <v>433</v>
      </c>
      <c r="B91" s="19"/>
      <c r="C91" s="31" t="s">
        <v>434</v>
      </c>
      <c r="D91" s="36">
        <f>D92+D93</f>
        <v>240</v>
      </c>
      <c r="E91" s="36">
        <f>E92+E93</f>
        <v>190</v>
      </c>
      <c r="F91" s="36">
        <f>F92+F93</f>
        <v>190</v>
      </c>
      <c r="G91" s="19"/>
      <c r="H91" s="47"/>
      <c r="I91" s="19"/>
      <c r="J91" s="36">
        <f>J92+J93</f>
        <v>50</v>
      </c>
      <c r="K91" s="36">
        <f>K92+K93</f>
        <v>50</v>
      </c>
      <c r="L91" s="19"/>
    </row>
    <row r="92" spans="1:12">
      <c r="A92" s="24" t="s">
        <v>435</v>
      </c>
      <c r="B92" s="19"/>
      <c r="C92" s="30" t="s">
        <v>292</v>
      </c>
      <c r="D92" s="37">
        <v>190</v>
      </c>
      <c r="E92" s="37">
        <v>190</v>
      </c>
      <c r="F92" s="37">
        <v>190</v>
      </c>
      <c r="G92" s="19"/>
      <c r="H92" s="47"/>
      <c r="I92" s="19"/>
      <c r="J92" s="37"/>
      <c r="K92" s="37"/>
      <c r="L92" s="19"/>
    </row>
    <row r="93" spans="1:12">
      <c r="A93" s="24" t="s">
        <v>436</v>
      </c>
      <c r="B93" s="19"/>
      <c r="C93" s="30" t="s">
        <v>437</v>
      </c>
      <c r="D93" s="37">
        <v>50</v>
      </c>
      <c r="E93" s="37"/>
      <c r="F93" s="37"/>
      <c r="G93" s="19"/>
      <c r="H93" s="47"/>
      <c r="I93" s="19"/>
      <c r="J93" s="37">
        <v>50</v>
      </c>
      <c r="K93" s="37">
        <v>50</v>
      </c>
      <c r="L93" s="19"/>
    </row>
    <row r="94" spans="1:12">
      <c r="A94" s="22" t="s">
        <v>438</v>
      </c>
      <c r="B94" s="19"/>
      <c r="C94" s="31" t="s">
        <v>439</v>
      </c>
      <c r="D94" s="36">
        <f>D95</f>
        <v>20</v>
      </c>
      <c r="E94" s="36">
        <f>E95</f>
        <v>0</v>
      </c>
      <c r="F94" s="36">
        <f>F95</f>
        <v>0</v>
      </c>
      <c r="G94" s="19"/>
      <c r="H94" s="47"/>
      <c r="I94" s="19"/>
      <c r="J94" s="36">
        <f>J95</f>
        <v>20</v>
      </c>
      <c r="K94" s="36">
        <f>K95</f>
        <v>20</v>
      </c>
      <c r="L94" s="19"/>
    </row>
    <row r="95" spans="1:12">
      <c r="A95" s="24" t="s">
        <v>440</v>
      </c>
      <c r="B95" s="19"/>
      <c r="C95" s="30" t="s">
        <v>441</v>
      </c>
      <c r="D95" s="37">
        <v>20</v>
      </c>
      <c r="E95" s="37"/>
      <c r="F95" s="37"/>
      <c r="G95" s="19"/>
      <c r="H95" s="47"/>
      <c r="I95" s="19"/>
      <c r="J95" s="37">
        <v>20</v>
      </c>
      <c r="K95" s="37">
        <v>20</v>
      </c>
      <c r="L95" s="19"/>
    </row>
    <row r="96" spans="1:12">
      <c r="A96" s="22" t="s">
        <v>442</v>
      </c>
      <c r="B96" s="19"/>
      <c r="C96" s="31" t="s">
        <v>443</v>
      </c>
      <c r="D96" s="36">
        <f>D97+D98</f>
        <v>430</v>
      </c>
      <c r="E96" s="36">
        <f>E97+E98</f>
        <v>0</v>
      </c>
      <c r="F96" s="36">
        <f>F97+F98</f>
        <v>0</v>
      </c>
      <c r="G96" s="19"/>
      <c r="H96" s="47"/>
      <c r="I96" s="19"/>
      <c r="J96" s="36">
        <f>J97+J98</f>
        <v>430</v>
      </c>
      <c r="K96" s="36">
        <f>K97+K98</f>
        <v>430</v>
      </c>
      <c r="L96" s="19"/>
    </row>
    <row r="97" spans="1:12">
      <c r="A97" s="24" t="s">
        <v>444</v>
      </c>
      <c r="B97" s="19"/>
      <c r="C97" s="30" t="s">
        <v>445</v>
      </c>
      <c r="D97" s="37">
        <v>300</v>
      </c>
      <c r="E97" s="37"/>
      <c r="F97" s="37"/>
      <c r="G97" s="19"/>
      <c r="H97" s="47"/>
      <c r="I97" s="19"/>
      <c r="J97" s="37">
        <v>300</v>
      </c>
      <c r="K97" s="37">
        <v>300</v>
      </c>
      <c r="L97" s="19"/>
    </row>
    <row r="98" spans="1:12">
      <c r="A98" s="24" t="s">
        <v>446</v>
      </c>
      <c r="B98" s="19"/>
      <c r="C98" s="30" t="s">
        <v>447</v>
      </c>
      <c r="D98" s="37">
        <v>130</v>
      </c>
      <c r="E98" s="37"/>
      <c r="F98" s="37"/>
      <c r="G98" s="19"/>
      <c r="H98" s="47"/>
      <c r="I98" s="19"/>
      <c r="J98" s="37">
        <v>130</v>
      </c>
      <c r="K98" s="37">
        <v>130</v>
      </c>
      <c r="L98" s="19"/>
    </row>
    <row r="99" spans="1:12">
      <c r="A99" s="22" t="s">
        <v>448</v>
      </c>
      <c r="B99" s="19"/>
      <c r="C99" s="31" t="s">
        <v>449</v>
      </c>
      <c r="D99" s="36">
        <f>D100+D101</f>
        <v>170</v>
      </c>
      <c r="E99" s="36">
        <f>E100+E101</f>
        <v>0</v>
      </c>
      <c r="F99" s="36">
        <f>F100+F101</f>
        <v>0</v>
      </c>
      <c r="G99" s="19"/>
      <c r="H99" s="47"/>
      <c r="I99" s="19"/>
      <c r="J99" s="36">
        <f>J100+J101</f>
        <v>170</v>
      </c>
      <c r="K99" s="36">
        <f>K100+K101</f>
        <v>170</v>
      </c>
      <c r="L99" s="19"/>
    </row>
    <row r="100" spans="1:12">
      <c r="A100" s="24" t="s">
        <v>450</v>
      </c>
      <c r="B100" s="19"/>
      <c r="C100" s="30" t="s">
        <v>451</v>
      </c>
      <c r="D100" s="37">
        <v>10</v>
      </c>
      <c r="E100" s="37"/>
      <c r="F100" s="37"/>
      <c r="G100" s="19"/>
      <c r="H100" s="47"/>
      <c r="I100" s="19"/>
      <c r="J100" s="37">
        <v>10</v>
      </c>
      <c r="K100" s="37">
        <v>10</v>
      </c>
      <c r="L100" s="19"/>
    </row>
    <row r="101" spans="1:12">
      <c r="A101" s="24" t="s">
        <v>452</v>
      </c>
      <c r="B101" s="19"/>
      <c r="C101" s="30" t="s">
        <v>453</v>
      </c>
      <c r="D101" s="37">
        <v>160</v>
      </c>
      <c r="E101" s="37"/>
      <c r="F101" s="37"/>
      <c r="G101" s="19"/>
      <c r="H101" s="47"/>
      <c r="I101" s="19"/>
      <c r="J101" s="37">
        <v>160</v>
      </c>
      <c r="K101" s="37">
        <v>160</v>
      </c>
      <c r="L101" s="19"/>
    </row>
    <row r="102" spans="1:12">
      <c r="A102" s="22" t="s">
        <v>454</v>
      </c>
      <c r="B102" s="19"/>
      <c r="C102" s="31" t="s">
        <v>455</v>
      </c>
      <c r="D102" s="36">
        <f>D103+D104+D105</f>
        <v>115</v>
      </c>
      <c r="E102" s="36">
        <f>E103+E104+E105</f>
        <v>80</v>
      </c>
      <c r="F102" s="36">
        <f>F103+F104+F105</f>
        <v>80</v>
      </c>
      <c r="G102" s="19"/>
      <c r="H102" s="47"/>
      <c r="I102" s="19"/>
      <c r="J102" s="36">
        <f>J103+J104+J105</f>
        <v>35</v>
      </c>
      <c r="K102" s="36">
        <f>K103+K104+K105</f>
        <v>35</v>
      </c>
      <c r="L102" s="19"/>
    </row>
    <row r="103" spans="1:12">
      <c r="A103" s="24" t="s">
        <v>456</v>
      </c>
      <c r="B103" s="19"/>
      <c r="C103" s="30" t="s">
        <v>292</v>
      </c>
      <c r="D103" s="37">
        <v>80</v>
      </c>
      <c r="E103" s="37">
        <v>80</v>
      </c>
      <c r="F103" s="37">
        <v>80</v>
      </c>
      <c r="G103" s="19"/>
      <c r="H103" s="47"/>
      <c r="I103" s="19"/>
      <c r="J103" s="37"/>
      <c r="K103" s="37"/>
      <c r="L103" s="19"/>
    </row>
    <row r="104" spans="1:12">
      <c r="A104" s="24" t="s">
        <v>457</v>
      </c>
      <c r="B104" s="19"/>
      <c r="C104" s="30" t="s">
        <v>458</v>
      </c>
      <c r="D104" s="37">
        <v>5</v>
      </c>
      <c r="E104" s="37"/>
      <c r="F104" s="37"/>
      <c r="G104" s="19"/>
      <c r="H104" s="47"/>
      <c r="I104" s="19"/>
      <c r="J104" s="37">
        <v>5</v>
      </c>
      <c r="K104" s="37">
        <v>5</v>
      </c>
      <c r="L104" s="19"/>
    </row>
    <row r="105" spans="1:12">
      <c r="A105" s="24" t="s">
        <v>459</v>
      </c>
      <c r="B105" s="19"/>
      <c r="C105" s="30" t="s">
        <v>460</v>
      </c>
      <c r="D105" s="37">
        <v>30</v>
      </c>
      <c r="E105" s="37"/>
      <c r="F105" s="37"/>
      <c r="G105" s="19"/>
      <c r="H105" s="47"/>
      <c r="I105" s="19"/>
      <c r="J105" s="37">
        <v>30</v>
      </c>
      <c r="K105" s="37">
        <v>30</v>
      </c>
      <c r="L105" s="19"/>
    </row>
    <row r="106" spans="1:12">
      <c r="A106" s="22" t="s">
        <v>461</v>
      </c>
      <c r="B106" s="19"/>
      <c r="C106" s="31" t="s">
        <v>462</v>
      </c>
      <c r="D106" s="36">
        <f>D107</f>
        <v>180</v>
      </c>
      <c r="E106" s="36">
        <f>E107</f>
        <v>0</v>
      </c>
      <c r="F106" s="36">
        <f>F107</f>
        <v>0</v>
      </c>
      <c r="G106" s="19"/>
      <c r="H106" s="47"/>
      <c r="I106" s="19"/>
      <c r="J106" s="36">
        <f>J107</f>
        <v>180</v>
      </c>
      <c r="K106" s="36">
        <f>K107</f>
        <v>180</v>
      </c>
      <c r="L106" s="19"/>
    </row>
    <row r="107" spans="1:12">
      <c r="A107" s="24" t="s">
        <v>463</v>
      </c>
      <c r="B107" s="19"/>
      <c r="C107" s="30" t="s">
        <v>464</v>
      </c>
      <c r="D107" s="37">
        <v>180</v>
      </c>
      <c r="E107" s="37"/>
      <c r="F107" s="37"/>
      <c r="G107" s="19"/>
      <c r="H107" s="47"/>
      <c r="I107" s="19"/>
      <c r="J107" s="37">
        <v>180</v>
      </c>
      <c r="K107" s="37">
        <v>180</v>
      </c>
      <c r="L107" s="19"/>
    </row>
    <row r="108" spans="1:12">
      <c r="A108" s="22" t="s">
        <v>465</v>
      </c>
      <c r="B108" s="19"/>
      <c r="C108" s="31" t="s">
        <v>466</v>
      </c>
      <c r="D108" s="36">
        <f>D109</f>
        <v>60</v>
      </c>
      <c r="E108" s="36">
        <f>E109</f>
        <v>0</v>
      </c>
      <c r="F108" s="36">
        <f>F109</f>
        <v>0</v>
      </c>
      <c r="G108" s="19"/>
      <c r="H108" s="47"/>
      <c r="I108" s="19"/>
      <c r="J108" s="36">
        <f>J109</f>
        <v>60</v>
      </c>
      <c r="K108" s="36">
        <f>K109</f>
        <v>60</v>
      </c>
      <c r="L108" s="19"/>
    </row>
    <row r="109" spans="1:12">
      <c r="A109" s="24" t="s">
        <v>467</v>
      </c>
      <c r="B109" s="19"/>
      <c r="C109" s="30" t="s">
        <v>468</v>
      </c>
      <c r="D109" s="37">
        <v>60</v>
      </c>
      <c r="E109" s="37"/>
      <c r="F109" s="37"/>
      <c r="G109" s="19"/>
      <c r="H109" s="47"/>
      <c r="I109" s="19"/>
      <c r="J109" s="37">
        <v>60</v>
      </c>
      <c r="K109" s="37">
        <v>60</v>
      </c>
      <c r="L109" s="19"/>
    </row>
    <row r="110" spans="1:12">
      <c r="A110" s="22" t="s">
        <v>469</v>
      </c>
      <c r="B110" s="19"/>
      <c r="C110" s="31" t="s">
        <v>470</v>
      </c>
      <c r="D110" s="36">
        <f>D111</f>
        <v>40</v>
      </c>
      <c r="E110" s="36">
        <f>E111</f>
        <v>0</v>
      </c>
      <c r="F110" s="36">
        <f>F111</f>
        <v>0</v>
      </c>
      <c r="G110" s="19"/>
      <c r="H110" s="47"/>
      <c r="I110" s="19"/>
      <c r="J110" s="36">
        <f>J111</f>
        <v>40</v>
      </c>
      <c r="K110" s="36">
        <f>K111</f>
        <v>40</v>
      </c>
      <c r="L110" s="19"/>
    </row>
    <row r="111" spans="1:12">
      <c r="A111" s="24" t="s">
        <v>471</v>
      </c>
      <c r="B111" s="19"/>
      <c r="C111" s="30" t="s">
        <v>472</v>
      </c>
      <c r="D111" s="37">
        <v>40</v>
      </c>
      <c r="E111" s="37"/>
      <c r="F111" s="37"/>
      <c r="G111" s="19"/>
      <c r="H111" s="47"/>
      <c r="I111" s="19"/>
      <c r="J111" s="37">
        <v>40</v>
      </c>
      <c r="K111" s="37">
        <v>40</v>
      </c>
      <c r="L111" s="19"/>
    </row>
    <row r="112" spans="1:12">
      <c r="A112" s="22" t="s">
        <v>473</v>
      </c>
      <c r="B112" s="19"/>
      <c r="C112" s="31" t="s">
        <v>474</v>
      </c>
      <c r="D112" s="36">
        <f>D113</f>
        <v>80</v>
      </c>
      <c r="E112" s="36">
        <f>E113</f>
        <v>0</v>
      </c>
      <c r="F112" s="36">
        <f>F113</f>
        <v>0</v>
      </c>
      <c r="G112" s="19"/>
      <c r="H112" s="47"/>
      <c r="I112" s="19"/>
      <c r="J112" s="36">
        <f>J113</f>
        <v>80</v>
      </c>
      <c r="K112" s="36">
        <f>K113</f>
        <v>80</v>
      </c>
      <c r="L112" s="19"/>
    </row>
    <row r="113" spans="1:12">
      <c r="A113" s="24" t="s">
        <v>475</v>
      </c>
      <c r="B113" s="19"/>
      <c r="C113" s="30" t="s">
        <v>476</v>
      </c>
      <c r="D113" s="37">
        <v>80</v>
      </c>
      <c r="E113" s="37"/>
      <c r="F113" s="37"/>
      <c r="G113" s="19"/>
      <c r="H113" s="47"/>
      <c r="I113" s="19"/>
      <c r="J113" s="37">
        <v>80</v>
      </c>
      <c r="K113" s="37">
        <v>80</v>
      </c>
      <c r="L113" s="19"/>
    </row>
    <row r="114" spans="1:12">
      <c r="A114" s="22" t="s">
        <v>477</v>
      </c>
      <c r="B114" s="19"/>
      <c r="C114" s="32" t="s">
        <v>478</v>
      </c>
      <c r="D114" s="36">
        <f>D115</f>
        <v>30</v>
      </c>
      <c r="E114" s="36">
        <f>E115</f>
        <v>30</v>
      </c>
      <c r="F114" s="36">
        <f>F115</f>
        <v>30</v>
      </c>
      <c r="G114" s="19"/>
      <c r="H114" s="47"/>
      <c r="I114" s="19"/>
      <c r="J114" s="36">
        <f>J115</f>
        <v>0</v>
      </c>
      <c r="K114" s="36">
        <f>K115</f>
        <v>0</v>
      </c>
      <c r="L114" s="19"/>
    </row>
    <row r="115" spans="1:12">
      <c r="A115" s="24" t="s">
        <v>479</v>
      </c>
      <c r="B115" s="19"/>
      <c r="C115" s="30" t="s">
        <v>292</v>
      </c>
      <c r="D115" s="37">
        <v>30</v>
      </c>
      <c r="E115" s="37">
        <v>30</v>
      </c>
      <c r="F115" s="37">
        <v>30</v>
      </c>
      <c r="G115" s="19"/>
      <c r="H115" s="47"/>
      <c r="I115" s="19"/>
      <c r="J115" s="37"/>
      <c r="K115" s="37"/>
      <c r="L115" s="19"/>
    </row>
    <row r="116" spans="1:12">
      <c r="A116" s="20" t="s">
        <v>99</v>
      </c>
      <c r="B116" s="19"/>
      <c r="C116" s="21" t="s">
        <v>480</v>
      </c>
      <c r="D116" s="39">
        <f>D117+D119+D121+D127+D129</f>
        <v>1305</v>
      </c>
      <c r="E116" s="39">
        <f>E117+E119+E121+E127+E129</f>
        <v>270</v>
      </c>
      <c r="F116" s="39">
        <f>F117+F119+F121+F127+F129</f>
        <v>270</v>
      </c>
      <c r="G116" s="19"/>
      <c r="H116" s="47"/>
      <c r="I116" s="19"/>
      <c r="J116" s="39">
        <f>J117+J119+J121+J127+J129</f>
        <v>1035</v>
      </c>
      <c r="K116" s="39">
        <f>K117+K119+K121+K127+K129</f>
        <v>1035</v>
      </c>
      <c r="L116" s="19"/>
    </row>
    <row r="117" spans="1:12">
      <c r="A117" s="22" t="s">
        <v>481</v>
      </c>
      <c r="B117" s="19"/>
      <c r="C117" s="31" t="s">
        <v>482</v>
      </c>
      <c r="D117" s="36">
        <f>D118</f>
        <v>270</v>
      </c>
      <c r="E117" s="36">
        <f>E118</f>
        <v>270</v>
      </c>
      <c r="F117" s="36">
        <f>F118</f>
        <v>270</v>
      </c>
      <c r="G117" s="19"/>
      <c r="H117" s="47"/>
      <c r="I117" s="19"/>
      <c r="J117" s="36">
        <f>J118</f>
        <v>0</v>
      </c>
      <c r="K117" s="36">
        <f>K118</f>
        <v>0</v>
      </c>
      <c r="L117" s="19"/>
    </row>
    <row r="118" spans="1:12">
      <c r="A118" s="24" t="s">
        <v>483</v>
      </c>
      <c r="B118" s="19"/>
      <c r="C118" s="30" t="s">
        <v>292</v>
      </c>
      <c r="D118" s="37">
        <v>270</v>
      </c>
      <c r="E118" s="37">
        <v>270</v>
      </c>
      <c r="F118" s="37">
        <v>270</v>
      </c>
      <c r="G118" s="19"/>
      <c r="H118" s="47"/>
      <c r="I118" s="19"/>
      <c r="J118" s="37"/>
      <c r="K118" s="37"/>
      <c r="L118" s="19"/>
    </row>
    <row r="119" spans="1:12">
      <c r="A119" s="22" t="s">
        <v>484</v>
      </c>
      <c r="B119" s="19"/>
      <c r="C119" s="31" t="s">
        <v>485</v>
      </c>
      <c r="D119" s="36">
        <f>D120</f>
        <v>50</v>
      </c>
      <c r="E119" s="36">
        <f>E120</f>
        <v>0</v>
      </c>
      <c r="F119" s="36">
        <f>F120</f>
        <v>0</v>
      </c>
      <c r="G119" s="19"/>
      <c r="H119" s="47"/>
      <c r="I119" s="19"/>
      <c r="J119" s="36">
        <f>J120</f>
        <v>50</v>
      </c>
      <c r="K119" s="36">
        <f>K120</f>
        <v>50</v>
      </c>
      <c r="L119" s="19"/>
    </row>
    <row r="120" spans="1:12">
      <c r="A120" s="24" t="s">
        <v>486</v>
      </c>
      <c r="B120" s="19"/>
      <c r="C120" s="30" t="s">
        <v>487</v>
      </c>
      <c r="D120" s="37">
        <v>50</v>
      </c>
      <c r="E120" s="37"/>
      <c r="F120" s="37"/>
      <c r="G120" s="19"/>
      <c r="H120" s="47"/>
      <c r="I120" s="19"/>
      <c r="J120" s="37">
        <v>50</v>
      </c>
      <c r="K120" s="37">
        <v>50</v>
      </c>
      <c r="L120" s="19"/>
    </row>
    <row r="121" spans="1:12">
      <c r="A121" s="22" t="s">
        <v>488</v>
      </c>
      <c r="B121" s="19"/>
      <c r="C121" s="31" t="s">
        <v>489</v>
      </c>
      <c r="D121" s="36">
        <f>D122+D123+D124</f>
        <v>220</v>
      </c>
      <c r="E121" s="36">
        <f>E122+E123+E124</f>
        <v>0</v>
      </c>
      <c r="F121" s="36">
        <f>F122+F123+F124</f>
        <v>0</v>
      </c>
      <c r="G121" s="19"/>
      <c r="H121" s="47"/>
      <c r="I121" s="19"/>
      <c r="J121" s="36">
        <f>J122+J123+J124</f>
        <v>220</v>
      </c>
      <c r="K121" s="36">
        <f>K122+K123+K124</f>
        <v>220</v>
      </c>
      <c r="L121" s="19"/>
    </row>
    <row r="122" spans="1:12">
      <c r="A122" s="24" t="s">
        <v>490</v>
      </c>
      <c r="B122" s="19"/>
      <c r="C122" s="30" t="s">
        <v>491</v>
      </c>
      <c r="D122" s="37">
        <v>100</v>
      </c>
      <c r="E122" s="37"/>
      <c r="F122" s="37"/>
      <c r="G122" s="19"/>
      <c r="H122" s="47"/>
      <c r="I122" s="19"/>
      <c r="J122" s="37">
        <v>100</v>
      </c>
      <c r="K122" s="37">
        <v>100</v>
      </c>
      <c r="L122" s="19"/>
    </row>
    <row r="123" spans="1:12">
      <c r="A123" s="24" t="s">
        <v>492</v>
      </c>
      <c r="B123" s="19"/>
      <c r="C123" s="30" t="s">
        <v>493</v>
      </c>
      <c r="D123" s="37">
        <v>20</v>
      </c>
      <c r="E123" s="37"/>
      <c r="F123" s="37"/>
      <c r="G123" s="19"/>
      <c r="H123" s="47"/>
      <c r="I123" s="19"/>
      <c r="J123" s="37">
        <v>20</v>
      </c>
      <c r="K123" s="37">
        <v>20</v>
      </c>
      <c r="L123" s="19"/>
    </row>
    <row r="124" spans="1:12">
      <c r="A124" s="24" t="s">
        <v>494</v>
      </c>
      <c r="B124" s="19"/>
      <c r="C124" s="30" t="s">
        <v>495</v>
      </c>
      <c r="D124" s="37">
        <v>100</v>
      </c>
      <c r="E124" s="37"/>
      <c r="F124" s="37"/>
      <c r="G124" s="19"/>
      <c r="H124" s="47"/>
      <c r="I124" s="19"/>
      <c r="J124" s="37">
        <v>100</v>
      </c>
      <c r="K124" s="37">
        <v>100</v>
      </c>
      <c r="L124" s="19"/>
    </row>
    <row r="125" spans="1:12">
      <c r="A125" s="22" t="s">
        <v>496</v>
      </c>
      <c r="B125" s="19"/>
      <c r="C125" s="31" t="s">
        <v>497</v>
      </c>
      <c r="D125" s="36">
        <f>D126</f>
        <v>60</v>
      </c>
      <c r="E125" s="36">
        <f>E126</f>
        <v>0</v>
      </c>
      <c r="F125" s="36">
        <f>F126</f>
        <v>0</v>
      </c>
      <c r="G125" s="19"/>
      <c r="H125" s="47"/>
      <c r="I125" s="19"/>
      <c r="J125" s="36">
        <f>J126</f>
        <v>60</v>
      </c>
      <c r="K125" s="36">
        <f>K126</f>
        <v>60</v>
      </c>
      <c r="L125" s="19"/>
    </row>
    <row r="126" spans="1:12">
      <c r="A126" s="24" t="s">
        <v>498</v>
      </c>
      <c r="B126" s="19"/>
      <c r="C126" s="30" t="s">
        <v>499</v>
      </c>
      <c r="D126" s="37">
        <v>60</v>
      </c>
      <c r="E126" s="37"/>
      <c r="F126" s="37"/>
      <c r="G126" s="19"/>
      <c r="H126" s="47"/>
      <c r="I126" s="19"/>
      <c r="J126" s="37">
        <v>60</v>
      </c>
      <c r="K126" s="37">
        <v>60</v>
      </c>
      <c r="L126" s="19"/>
    </row>
    <row r="127" spans="1:12">
      <c r="A127" s="22" t="s">
        <v>500</v>
      </c>
      <c r="B127" s="19"/>
      <c r="C127" s="31" t="s">
        <v>501</v>
      </c>
      <c r="D127" s="36">
        <f>D128</f>
        <v>660</v>
      </c>
      <c r="E127" s="36">
        <f>E128</f>
        <v>0</v>
      </c>
      <c r="F127" s="36">
        <f>F128</f>
        <v>0</v>
      </c>
      <c r="G127" s="19"/>
      <c r="H127" s="47"/>
      <c r="I127" s="19"/>
      <c r="J127" s="36">
        <f>J128</f>
        <v>660</v>
      </c>
      <c r="K127" s="36">
        <f>K128</f>
        <v>660</v>
      </c>
      <c r="L127" s="19"/>
    </row>
    <row r="128" spans="1:12">
      <c r="A128" s="24" t="s">
        <v>502</v>
      </c>
      <c r="B128" s="19"/>
      <c r="C128" s="30" t="s">
        <v>503</v>
      </c>
      <c r="D128" s="37">
        <v>660</v>
      </c>
      <c r="E128" s="37"/>
      <c r="F128" s="37"/>
      <c r="G128" s="19"/>
      <c r="H128" s="47"/>
      <c r="I128" s="19"/>
      <c r="J128" s="37">
        <v>660</v>
      </c>
      <c r="K128" s="37">
        <v>660</v>
      </c>
      <c r="L128" s="19"/>
    </row>
    <row r="129" spans="1:12">
      <c r="A129" s="22" t="s">
        <v>504</v>
      </c>
      <c r="B129" s="19"/>
      <c r="C129" s="31" t="s">
        <v>505</v>
      </c>
      <c r="D129" s="36">
        <f>D130+D131</f>
        <v>105</v>
      </c>
      <c r="E129" s="36">
        <f>E130+E131</f>
        <v>0</v>
      </c>
      <c r="F129" s="36">
        <f>F130+F131</f>
        <v>0</v>
      </c>
      <c r="G129" s="19"/>
      <c r="H129" s="47"/>
      <c r="I129" s="19"/>
      <c r="J129" s="36">
        <f>J130+J131</f>
        <v>105</v>
      </c>
      <c r="K129" s="36">
        <f>K130+K131</f>
        <v>105</v>
      </c>
      <c r="L129" s="19"/>
    </row>
    <row r="130" spans="1:12">
      <c r="A130" s="24" t="s">
        <v>506</v>
      </c>
      <c r="B130" s="19"/>
      <c r="C130" s="30" t="s">
        <v>507</v>
      </c>
      <c r="D130" s="37">
        <v>5</v>
      </c>
      <c r="E130" s="37"/>
      <c r="F130" s="37"/>
      <c r="G130" s="19"/>
      <c r="H130" s="47"/>
      <c r="I130" s="19"/>
      <c r="J130" s="37">
        <v>5</v>
      </c>
      <c r="K130" s="37">
        <v>5</v>
      </c>
      <c r="L130" s="19"/>
    </row>
    <row r="131" spans="1:12">
      <c r="A131" s="24" t="s">
        <v>508</v>
      </c>
      <c r="B131" s="19"/>
      <c r="C131" s="30" t="s">
        <v>509</v>
      </c>
      <c r="D131" s="37">
        <v>100</v>
      </c>
      <c r="E131" s="37"/>
      <c r="F131" s="37"/>
      <c r="G131" s="19"/>
      <c r="H131" s="47"/>
      <c r="I131" s="19"/>
      <c r="J131" s="37">
        <v>100</v>
      </c>
      <c r="K131" s="37">
        <v>100</v>
      </c>
      <c r="L131" s="19"/>
    </row>
    <row r="132" spans="1:12">
      <c r="A132" s="20" t="s">
        <v>510</v>
      </c>
      <c r="B132" s="19"/>
      <c r="C132" s="21" t="s">
        <v>511</v>
      </c>
      <c r="D132" s="39">
        <f>D133+D135+D138</f>
        <v>4470</v>
      </c>
      <c r="E132" s="39">
        <f>E133+E135+E138</f>
        <v>160</v>
      </c>
      <c r="F132" s="39">
        <f>F133+F135+F138</f>
        <v>160</v>
      </c>
      <c r="G132" s="19"/>
      <c r="H132" s="47"/>
      <c r="I132" s="19"/>
      <c r="J132" s="39">
        <f>J133+J135+J138</f>
        <v>4310</v>
      </c>
      <c r="K132" s="39">
        <f>K133+K135+K138</f>
        <v>4310</v>
      </c>
      <c r="L132" s="19"/>
    </row>
    <row r="133" spans="1:12">
      <c r="A133" s="22" t="s">
        <v>512</v>
      </c>
      <c r="B133" s="19"/>
      <c r="C133" s="31" t="s">
        <v>513</v>
      </c>
      <c r="D133" s="36">
        <f>D134</f>
        <v>160</v>
      </c>
      <c r="E133" s="36">
        <f>E134</f>
        <v>160</v>
      </c>
      <c r="F133" s="36">
        <f>F134</f>
        <v>160</v>
      </c>
      <c r="G133" s="19"/>
      <c r="H133" s="47"/>
      <c r="I133" s="19"/>
      <c r="J133" s="36">
        <f>J134</f>
        <v>0</v>
      </c>
      <c r="K133" s="36">
        <f>K134</f>
        <v>0</v>
      </c>
      <c r="L133" s="19"/>
    </row>
    <row r="134" spans="1:12">
      <c r="A134" s="24" t="s">
        <v>514</v>
      </c>
      <c r="B134" s="19"/>
      <c r="C134" s="30" t="s">
        <v>292</v>
      </c>
      <c r="D134" s="37">
        <v>160</v>
      </c>
      <c r="E134" s="37">
        <v>160</v>
      </c>
      <c r="F134" s="37">
        <v>160</v>
      </c>
      <c r="G134" s="19"/>
      <c r="H134" s="47"/>
      <c r="I134" s="19"/>
      <c r="J134" s="37"/>
      <c r="K134" s="37"/>
      <c r="L134" s="19"/>
    </row>
    <row r="135" spans="1:12">
      <c r="A135" s="22" t="s">
        <v>515</v>
      </c>
      <c r="B135" s="19"/>
      <c r="C135" s="31" t="s">
        <v>516</v>
      </c>
      <c r="D135" s="36">
        <f>D136+D137</f>
        <v>4300</v>
      </c>
      <c r="E135" s="36">
        <f>E136+E137</f>
        <v>0</v>
      </c>
      <c r="F135" s="36">
        <f>F136+F137</f>
        <v>0</v>
      </c>
      <c r="G135" s="19"/>
      <c r="H135" s="47"/>
      <c r="I135" s="19"/>
      <c r="J135" s="36">
        <f>J136+J137</f>
        <v>4300</v>
      </c>
      <c r="K135" s="36">
        <f>K136+K137</f>
        <v>4300</v>
      </c>
      <c r="L135" s="19"/>
    </row>
    <row r="136" spans="1:12">
      <c r="A136" s="24" t="s">
        <v>517</v>
      </c>
      <c r="B136" s="19"/>
      <c r="C136" s="30" t="s">
        <v>518</v>
      </c>
      <c r="D136" s="37">
        <v>4000</v>
      </c>
      <c r="E136" s="37"/>
      <c r="F136" s="37"/>
      <c r="G136" s="19"/>
      <c r="H136" s="47"/>
      <c r="I136" s="19"/>
      <c r="J136" s="37">
        <v>4000</v>
      </c>
      <c r="K136" s="37">
        <v>4000</v>
      </c>
      <c r="L136" s="19"/>
    </row>
    <row r="137" spans="1:12">
      <c r="A137" s="24" t="s">
        <v>519</v>
      </c>
      <c r="B137" s="19"/>
      <c r="C137" s="30" t="s">
        <v>520</v>
      </c>
      <c r="D137" s="37">
        <v>300</v>
      </c>
      <c r="E137" s="37"/>
      <c r="F137" s="37"/>
      <c r="G137" s="19"/>
      <c r="H137" s="47"/>
      <c r="I137" s="19"/>
      <c r="J137" s="37">
        <v>300</v>
      </c>
      <c r="K137" s="37">
        <v>300</v>
      </c>
      <c r="L137" s="19"/>
    </row>
    <row r="138" spans="1:12">
      <c r="A138" s="22" t="s">
        <v>521</v>
      </c>
      <c r="B138" s="19"/>
      <c r="C138" s="31" t="s">
        <v>522</v>
      </c>
      <c r="D138" s="36">
        <f>D139+D140</f>
        <v>10</v>
      </c>
      <c r="E138" s="36">
        <f>E139+E140</f>
        <v>0</v>
      </c>
      <c r="F138" s="36">
        <f>F139+F140</f>
        <v>0</v>
      </c>
      <c r="G138" s="19"/>
      <c r="H138" s="47"/>
      <c r="I138" s="19"/>
      <c r="J138" s="36">
        <f>J139+J140</f>
        <v>10</v>
      </c>
      <c r="K138" s="36">
        <f>K139+K140</f>
        <v>10</v>
      </c>
      <c r="L138" s="19"/>
    </row>
    <row r="139" spans="1:12">
      <c r="A139" s="24" t="s">
        <v>523</v>
      </c>
      <c r="B139" s="19"/>
      <c r="C139" s="30" t="s">
        <v>524</v>
      </c>
      <c r="D139" s="37">
        <v>5</v>
      </c>
      <c r="E139" s="37"/>
      <c r="F139" s="37"/>
      <c r="G139" s="19"/>
      <c r="H139" s="47"/>
      <c r="I139" s="19"/>
      <c r="J139" s="37">
        <v>5</v>
      </c>
      <c r="K139" s="37">
        <v>5</v>
      </c>
      <c r="L139" s="19"/>
    </row>
    <row r="140" spans="1:12">
      <c r="A140" s="33" t="s">
        <v>525</v>
      </c>
      <c r="B140" s="19"/>
      <c r="C140" s="34" t="s">
        <v>526</v>
      </c>
      <c r="D140" s="37">
        <v>5</v>
      </c>
      <c r="E140" s="37"/>
      <c r="F140" s="37"/>
      <c r="G140" s="19"/>
      <c r="H140" s="47"/>
      <c r="I140" s="19"/>
      <c r="J140" s="37">
        <v>5</v>
      </c>
      <c r="K140" s="37">
        <v>5</v>
      </c>
      <c r="L140" s="19"/>
    </row>
    <row r="141" spans="1:12">
      <c r="A141" s="20" t="s">
        <v>527</v>
      </c>
      <c r="B141" s="19"/>
      <c r="C141" s="21" t="s">
        <v>528</v>
      </c>
      <c r="D141" s="39">
        <f>D142+D147+D148</f>
        <v>6189</v>
      </c>
      <c r="E141" s="39">
        <f>E142+E147+E148</f>
        <v>1030</v>
      </c>
      <c r="F141" s="39">
        <f>F142+F147+F148</f>
        <v>1030</v>
      </c>
      <c r="G141" s="19"/>
      <c r="H141" s="47"/>
      <c r="I141" s="19"/>
      <c r="J141" s="39">
        <f>J142+J147+J148</f>
        <v>5159</v>
      </c>
      <c r="K141" s="39">
        <f>K142+K147+K148</f>
        <v>5159</v>
      </c>
      <c r="L141" s="19"/>
    </row>
    <row r="142" spans="1:12">
      <c r="A142" s="22" t="s">
        <v>529</v>
      </c>
      <c r="B142" s="19"/>
      <c r="C142" s="31" t="s">
        <v>530</v>
      </c>
      <c r="D142" s="36">
        <f>D143+D144+D145+D146</f>
        <v>4312</v>
      </c>
      <c r="E142" s="36">
        <f>E143+E144+E145+E146</f>
        <v>1030</v>
      </c>
      <c r="F142" s="36">
        <f>F143+F144+F145+F146</f>
        <v>1030</v>
      </c>
      <c r="G142" s="19"/>
      <c r="H142" s="47"/>
      <c r="I142" s="19"/>
      <c r="J142" s="36">
        <f>J143+J144+J145+J146</f>
        <v>3282</v>
      </c>
      <c r="K142" s="36">
        <f>K143+K144+K145+K146</f>
        <v>3282</v>
      </c>
      <c r="L142" s="19"/>
    </row>
    <row r="143" spans="1:12">
      <c r="A143" s="24" t="s">
        <v>531</v>
      </c>
      <c r="B143" s="19"/>
      <c r="C143" s="30" t="s">
        <v>292</v>
      </c>
      <c r="D143" s="37">
        <v>1030</v>
      </c>
      <c r="E143" s="37">
        <v>1030</v>
      </c>
      <c r="F143" s="37">
        <v>1030</v>
      </c>
      <c r="G143" s="19"/>
      <c r="H143" s="47"/>
      <c r="I143" s="19"/>
      <c r="J143" s="37"/>
      <c r="K143" s="37"/>
      <c r="L143" s="19"/>
    </row>
    <row r="144" spans="1:12">
      <c r="A144" s="24" t="s">
        <v>532</v>
      </c>
      <c r="B144" s="19"/>
      <c r="C144" s="30" t="s">
        <v>294</v>
      </c>
      <c r="D144" s="37">
        <v>682</v>
      </c>
      <c r="E144" s="37"/>
      <c r="F144" s="37"/>
      <c r="G144" s="19"/>
      <c r="H144" s="47"/>
      <c r="I144" s="19"/>
      <c r="J144" s="37">
        <v>682</v>
      </c>
      <c r="K144" s="37">
        <v>682</v>
      </c>
      <c r="L144" s="19"/>
    </row>
    <row r="145" spans="1:12">
      <c r="A145" s="24" t="s">
        <v>533</v>
      </c>
      <c r="B145" s="19"/>
      <c r="C145" s="30" t="s">
        <v>534</v>
      </c>
      <c r="D145" s="37">
        <v>1700</v>
      </c>
      <c r="E145" s="37"/>
      <c r="F145" s="37"/>
      <c r="G145" s="19"/>
      <c r="H145" s="47"/>
      <c r="I145" s="19"/>
      <c r="J145" s="37">
        <v>1700</v>
      </c>
      <c r="K145" s="37">
        <v>1700</v>
      </c>
      <c r="L145" s="19"/>
    </row>
    <row r="146" spans="1:12">
      <c r="A146" s="24" t="s">
        <v>535</v>
      </c>
      <c r="B146" s="19"/>
      <c r="C146" s="30" t="s">
        <v>536</v>
      </c>
      <c r="D146" s="37">
        <v>900</v>
      </c>
      <c r="E146" s="37"/>
      <c r="F146" s="37"/>
      <c r="G146" s="19"/>
      <c r="H146" s="47"/>
      <c r="I146" s="19"/>
      <c r="J146" s="37">
        <v>900</v>
      </c>
      <c r="K146" s="37">
        <v>900</v>
      </c>
      <c r="L146" s="19"/>
    </row>
    <row r="147" spans="1:12">
      <c r="A147" s="33" t="s">
        <v>537</v>
      </c>
      <c r="B147" s="19"/>
      <c r="C147" s="34" t="s">
        <v>538</v>
      </c>
      <c r="D147" s="37">
        <v>6</v>
      </c>
      <c r="E147" s="37"/>
      <c r="F147" s="37"/>
      <c r="G147" s="19"/>
      <c r="H147" s="47"/>
      <c r="I147" s="19"/>
      <c r="J147" s="37">
        <v>6</v>
      </c>
      <c r="K147" s="37">
        <v>6</v>
      </c>
      <c r="L147" s="19"/>
    </row>
    <row r="148" spans="1:12">
      <c r="A148" s="33" t="s">
        <v>539</v>
      </c>
      <c r="B148" s="19"/>
      <c r="C148" s="34" t="s">
        <v>540</v>
      </c>
      <c r="D148" s="37">
        <v>1871</v>
      </c>
      <c r="E148" s="37"/>
      <c r="F148" s="37"/>
      <c r="G148" s="19"/>
      <c r="H148" s="47"/>
      <c r="I148" s="19"/>
      <c r="J148" s="37">
        <v>1871</v>
      </c>
      <c r="K148" s="37">
        <v>1871</v>
      </c>
      <c r="L148" s="19"/>
    </row>
    <row r="149" spans="1:12">
      <c r="A149" s="20" t="s">
        <v>541</v>
      </c>
      <c r="B149" s="19"/>
      <c r="C149" s="21" t="s">
        <v>542</v>
      </c>
      <c r="D149" s="39">
        <f>D150+D156+D161+D166</f>
        <v>3246</v>
      </c>
      <c r="E149" s="39">
        <f>E150+E156+E161+E166</f>
        <v>166</v>
      </c>
      <c r="F149" s="39">
        <f>F150+F156+F161+F166</f>
        <v>166</v>
      </c>
      <c r="G149" s="19"/>
      <c r="H149" s="47"/>
      <c r="I149" s="19"/>
      <c r="J149" s="39">
        <f>J150+J156+J161+J166</f>
        <v>3080</v>
      </c>
      <c r="K149" s="39">
        <f>K150+K156+K161+K166</f>
        <v>3080</v>
      </c>
      <c r="L149" s="19"/>
    </row>
    <row r="150" spans="1:12">
      <c r="A150" s="22" t="s">
        <v>543</v>
      </c>
      <c r="B150" s="19"/>
      <c r="C150" s="31" t="s">
        <v>544</v>
      </c>
      <c r="D150" s="36">
        <f>D151+D152+D153+D154+D155</f>
        <v>861</v>
      </c>
      <c r="E150" s="36">
        <f>E151+E152+E153+E154+E155</f>
        <v>166</v>
      </c>
      <c r="F150" s="36">
        <f>F151+F152+F153+F154+F155</f>
        <v>166</v>
      </c>
      <c r="G150" s="19"/>
      <c r="H150" s="47"/>
      <c r="I150" s="19"/>
      <c r="J150" s="36">
        <f>J151+J152+J153+J154+J155</f>
        <v>695</v>
      </c>
      <c r="K150" s="36">
        <f>K151+K152+K153+K154+K155</f>
        <v>695</v>
      </c>
      <c r="L150" s="19"/>
    </row>
    <row r="151" spans="1:12">
      <c r="A151" s="24" t="s">
        <v>545</v>
      </c>
      <c r="B151" s="19"/>
      <c r="C151" s="30" t="s">
        <v>292</v>
      </c>
      <c r="D151" s="37">
        <v>166</v>
      </c>
      <c r="E151" s="37">
        <v>166</v>
      </c>
      <c r="F151" s="37">
        <v>166</v>
      </c>
      <c r="G151" s="19"/>
      <c r="H151" s="47"/>
      <c r="I151" s="19"/>
      <c r="J151" s="37"/>
      <c r="K151" s="37"/>
      <c r="L151" s="19"/>
    </row>
    <row r="152" spans="1:12">
      <c r="A152" s="24" t="s">
        <v>546</v>
      </c>
      <c r="B152" s="19"/>
      <c r="C152" s="30" t="s">
        <v>547</v>
      </c>
      <c r="D152" s="37">
        <v>8</v>
      </c>
      <c r="E152" s="37"/>
      <c r="F152" s="37"/>
      <c r="G152" s="19"/>
      <c r="H152" s="47"/>
      <c r="I152" s="19"/>
      <c r="J152" s="37">
        <v>8</v>
      </c>
      <c r="K152" s="37">
        <v>8</v>
      </c>
      <c r="L152" s="19"/>
    </row>
    <row r="153" spans="1:12">
      <c r="A153" s="24" t="s">
        <v>548</v>
      </c>
      <c r="B153" s="19"/>
      <c r="C153" s="30" t="s">
        <v>549</v>
      </c>
      <c r="D153" s="37">
        <v>37</v>
      </c>
      <c r="E153" s="37"/>
      <c r="F153" s="37"/>
      <c r="G153" s="19"/>
      <c r="H153" s="47"/>
      <c r="I153" s="19"/>
      <c r="J153" s="37">
        <v>37</v>
      </c>
      <c r="K153" s="37">
        <v>37</v>
      </c>
      <c r="L153" s="19"/>
    </row>
    <row r="154" spans="1:12">
      <c r="A154" s="24" t="s">
        <v>550</v>
      </c>
      <c r="B154" s="19"/>
      <c r="C154" s="30" t="s">
        <v>551</v>
      </c>
      <c r="D154" s="37">
        <v>560</v>
      </c>
      <c r="E154" s="37"/>
      <c r="F154" s="37"/>
      <c r="G154" s="19"/>
      <c r="H154" s="47"/>
      <c r="I154" s="19"/>
      <c r="J154" s="37">
        <v>560</v>
      </c>
      <c r="K154" s="37">
        <v>560</v>
      </c>
      <c r="L154" s="19"/>
    </row>
    <row r="155" spans="1:12">
      <c r="A155" s="24" t="s">
        <v>552</v>
      </c>
      <c r="B155" s="19"/>
      <c r="C155" s="30" t="s">
        <v>553</v>
      </c>
      <c r="D155" s="37">
        <v>90</v>
      </c>
      <c r="E155" s="37"/>
      <c r="F155" s="37"/>
      <c r="G155" s="19"/>
      <c r="H155" s="47"/>
      <c r="I155" s="19"/>
      <c r="J155" s="37">
        <v>90</v>
      </c>
      <c r="K155" s="37">
        <v>90</v>
      </c>
      <c r="L155" s="19"/>
    </row>
    <row r="156" spans="1:12">
      <c r="A156" s="22" t="s">
        <v>554</v>
      </c>
      <c r="B156" s="19"/>
      <c r="C156" s="31" t="s">
        <v>555</v>
      </c>
      <c r="D156" s="36">
        <f>D157+D158+D159+D160</f>
        <v>840</v>
      </c>
      <c r="E156" s="36">
        <f>E157+E158+E159+E160</f>
        <v>0</v>
      </c>
      <c r="F156" s="36">
        <f>F157+F158+F159+F160</f>
        <v>0</v>
      </c>
      <c r="G156" s="19"/>
      <c r="H156" s="47"/>
      <c r="I156" s="19"/>
      <c r="J156" s="36">
        <f>J157+J158+J159+J160</f>
        <v>840</v>
      </c>
      <c r="K156" s="36">
        <f>K157+K158+K159+K160</f>
        <v>840</v>
      </c>
      <c r="L156" s="19"/>
    </row>
    <row r="157" spans="1:12">
      <c r="A157" s="24" t="s">
        <v>556</v>
      </c>
      <c r="B157" s="19"/>
      <c r="C157" s="30" t="s">
        <v>292</v>
      </c>
      <c r="D157" s="37">
        <v>270</v>
      </c>
      <c r="E157" s="37"/>
      <c r="F157" s="37"/>
      <c r="G157" s="19"/>
      <c r="H157" s="47"/>
      <c r="I157" s="19"/>
      <c r="J157" s="37">
        <v>270</v>
      </c>
      <c r="K157" s="37">
        <v>270</v>
      </c>
      <c r="L157" s="19"/>
    </row>
    <row r="158" spans="1:12">
      <c r="A158" s="24" t="s">
        <v>557</v>
      </c>
      <c r="B158" s="19"/>
      <c r="C158" s="30" t="s">
        <v>558</v>
      </c>
      <c r="D158" s="37">
        <v>50</v>
      </c>
      <c r="E158" s="37"/>
      <c r="F158" s="37"/>
      <c r="G158" s="19"/>
      <c r="H158" s="47"/>
      <c r="I158" s="19"/>
      <c r="J158" s="37">
        <v>50</v>
      </c>
      <c r="K158" s="37">
        <v>50</v>
      </c>
      <c r="L158" s="19"/>
    </row>
    <row r="159" spans="1:12">
      <c r="A159" s="24" t="s">
        <v>559</v>
      </c>
      <c r="B159" s="19"/>
      <c r="C159" s="30" t="s">
        <v>560</v>
      </c>
      <c r="D159" s="37">
        <v>500</v>
      </c>
      <c r="E159" s="37"/>
      <c r="F159" s="37"/>
      <c r="G159" s="19"/>
      <c r="H159" s="47"/>
      <c r="I159" s="19"/>
      <c r="J159" s="37">
        <v>500</v>
      </c>
      <c r="K159" s="37">
        <v>500</v>
      </c>
      <c r="L159" s="19"/>
    </row>
    <row r="160" spans="1:12">
      <c r="A160" s="24" t="s">
        <v>561</v>
      </c>
      <c r="B160" s="19"/>
      <c r="C160" s="30" t="s">
        <v>562</v>
      </c>
      <c r="D160" s="37">
        <v>20</v>
      </c>
      <c r="E160" s="37"/>
      <c r="F160" s="37"/>
      <c r="G160" s="19"/>
      <c r="H160" s="47"/>
      <c r="I160" s="19"/>
      <c r="J160" s="37">
        <v>20</v>
      </c>
      <c r="K160" s="37">
        <v>20</v>
      </c>
      <c r="L160" s="19"/>
    </row>
    <row r="161" spans="1:12">
      <c r="A161" s="22" t="s">
        <v>563</v>
      </c>
      <c r="B161" s="19"/>
      <c r="C161" s="31" t="s">
        <v>564</v>
      </c>
      <c r="D161" s="36">
        <f>D162+D163+D164+D165</f>
        <v>1520</v>
      </c>
      <c r="E161" s="36">
        <f>E162+E163+E164+E165</f>
        <v>0</v>
      </c>
      <c r="F161" s="36">
        <f>F162+F163+F164+F165</f>
        <v>0</v>
      </c>
      <c r="G161" s="19"/>
      <c r="H161" s="47"/>
      <c r="I161" s="19"/>
      <c r="J161" s="36">
        <f>J162+J163+J164+J165</f>
        <v>1520</v>
      </c>
      <c r="K161" s="36">
        <f>K162+K163+K164+K165</f>
        <v>1520</v>
      </c>
      <c r="L161" s="19"/>
    </row>
    <row r="162" spans="1:12">
      <c r="A162" s="24" t="s">
        <v>565</v>
      </c>
      <c r="B162" s="19"/>
      <c r="C162" s="30" t="s">
        <v>566</v>
      </c>
      <c r="D162" s="37">
        <v>5</v>
      </c>
      <c r="E162" s="37"/>
      <c r="F162" s="37"/>
      <c r="G162" s="19"/>
      <c r="H162" s="47"/>
      <c r="I162" s="19"/>
      <c r="J162" s="37">
        <v>5</v>
      </c>
      <c r="K162" s="37">
        <v>5</v>
      </c>
      <c r="L162" s="19"/>
    </row>
    <row r="163" spans="1:12">
      <c r="A163" s="24" t="s">
        <v>567</v>
      </c>
      <c r="B163" s="19"/>
      <c r="C163" s="30" t="s">
        <v>568</v>
      </c>
      <c r="D163" s="37">
        <v>1500</v>
      </c>
      <c r="E163" s="37"/>
      <c r="F163" s="37"/>
      <c r="G163" s="19"/>
      <c r="H163" s="47"/>
      <c r="I163" s="19"/>
      <c r="J163" s="37">
        <v>1500</v>
      </c>
      <c r="K163" s="37">
        <v>1500</v>
      </c>
      <c r="L163" s="19"/>
    </row>
    <row r="164" spans="1:12">
      <c r="A164" s="24" t="s">
        <v>569</v>
      </c>
      <c r="B164" s="19"/>
      <c r="C164" s="30" t="s">
        <v>570</v>
      </c>
      <c r="D164" s="37">
        <v>5</v>
      </c>
      <c r="E164" s="37"/>
      <c r="F164" s="37"/>
      <c r="G164" s="19"/>
      <c r="H164" s="47"/>
      <c r="I164" s="19"/>
      <c r="J164" s="37">
        <v>5</v>
      </c>
      <c r="K164" s="37">
        <v>5</v>
      </c>
      <c r="L164" s="19"/>
    </row>
    <row r="165" spans="1:12">
      <c r="A165" s="24" t="s">
        <v>571</v>
      </c>
      <c r="B165" s="19"/>
      <c r="C165" s="30" t="s">
        <v>572</v>
      </c>
      <c r="D165" s="37">
        <v>10</v>
      </c>
      <c r="E165" s="37"/>
      <c r="F165" s="37"/>
      <c r="G165" s="19"/>
      <c r="H165" s="47"/>
      <c r="I165" s="19"/>
      <c r="J165" s="37">
        <v>10</v>
      </c>
      <c r="K165" s="37">
        <v>10</v>
      </c>
      <c r="L165" s="19"/>
    </row>
    <row r="166" spans="1:12">
      <c r="A166" s="22" t="s">
        <v>573</v>
      </c>
      <c r="B166" s="19"/>
      <c r="C166" s="31" t="s">
        <v>574</v>
      </c>
      <c r="D166" s="36">
        <f>D167</f>
        <v>25</v>
      </c>
      <c r="E166" s="36">
        <f>E167</f>
        <v>0</v>
      </c>
      <c r="F166" s="36">
        <f>F167</f>
        <v>0</v>
      </c>
      <c r="G166" s="19"/>
      <c r="H166" s="47"/>
      <c r="I166" s="19"/>
      <c r="J166" s="36">
        <f>J167</f>
        <v>25</v>
      </c>
      <c r="K166" s="36">
        <f>K167</f>
        <v>25</v>
      </c>
      <c r="L166" s="19"/>
    </row>
    <row r="167" spans="1:12">
      <c r="A167" s="24" t="s">
        <v>575</v>
      </c>
      <c r="B167" s="19"/>
      <c r="C167" s="30" t="s">
        <v>576</v>
      </c>
      <c r="D167" s="37">
        <v>25</v>
      </c>
      <c r="E167" s="37"/>
      <c r="F167" s="37"/>
      <c r="G167" s="19"/>
      <c r="H167" s="47"/>
      <c r="I167" s="19"/>
      <c r="J167" s="37">
        <v>25</v>
      </c>
      <c r="K167" s="37">
        <v>25</v>
      </c>
      <c r="L167" s="19"/>
    </row>
    <row r="168" spans="1:12">
      <c r="A168" s="20" t="s">
        <v>577</v>
      </c>
      <c r="B168" s="19"/>
      <c r="C168" s="21" t="s">
        <v>578</v>
      </c>
      <c r="D168" s="39">
        <f>D169</f>
        <v>250</v>
      </c>
      <c r="E168" s="39">
        <f>E169</f>
        <v>0</v>
      </c>
      <c r="F168" s="39">
        <f>F169</f>
        <v>0</v>
      </c>
      <c r="G168" s="19"/>
      <c r="H168" s="47"/>
      <c r="I168" s="19"/>
      <c r="J168" s="39">
        <f>J169</f>
        <v>250</v>
      </c>
      <c r="K168" s="39">
        <f>K169</f>
        <v>250</v>
      </c>
      <c r="L168" s="19"/>
    </row>
    <row r="169" spans="1:12">
      <c r="A169" s="22" t="s">
        <v>579</v>
      </c>
      <c r="B169" s="19"/>
      <c r="C169" s="31" t="s">
        <v>580</v>
      </c>
      <c r="D169" s="36">
        <f>D170+D171</f>
        <v>250</v>
      </c>
      <c r="E169" s="36">
        <f>E170+E171</f>
        <v>0</v>
      </c>
      <c r="F169" s="36">
        <f>F170+F171</f>
        <v>0</v>
      </c>
      <c r="G169" s="19"/>
      <c r="H169" s="47"/>
      <c r="I169" s="19"/>
      <c r="J169" s="36">
        <f>J170+J171</f>
        <v>250</v>
      </c>
      <c r="K169" s="36">
        <f>K170+K171</f>
        <v>250</v>
      </c>
      <c r="L169" s="19"/>
    </row>
    <row r="170" spans="1:12">
      <c r="A170" s="24" t="s">
        <v>581</v>
      </c>
      <c r="B170" s="19"/>
      <c r="C170" s="30" t="s">
        <v>582</v>
      </c>
      <c r="D170" s="37">
        <v>100</v>
      </c>
      <c r="E170" s="37"/>
      <c r="F170" s="37"/>
      <c r="G170" s="19"/>
      <c r="H170" s="47"/>
      <c r="I170" s="19"/>
      <c r="J170" s="37">
        <v>100</v>
      </c>
      <c r="K170" s="37">
        <v>100</v>
      </c>
      <c r="L170" s="19"/>
    </row>
    <row r="171" spans="1:12">
      <c r="A171" s="24" t="s">
        <v>583</v>
      </c>
      <c r="B171" s="19"/>
      <c r="C171" s="30" t="s">
        <v>584</v>
      </c>
      <c r="D171" s="37">
        <v>150</v>
      </c>
      <c r="E171" s="37"/>
      <c r="F171" s="37"/>
      <c r="G171" s="19"/>
      <c r="H171" s="47"/>
      <c r="I171" s="19"/>
      <c r="J171" s="37">
        <v>150</v>
      </c>
      <c r="K171" s="37">
        <v>150</v>
      </c>
      <c r="L171" s="19"/>
    </row>
    <row r="172" spans="1:12">
      <c r="A172" s="20" t="s">
        <v>585</v>
      </c>
      <c r="B172" s="19"/>
      <c r="C172" s="21" t="s">
        <v>586</v>
      </c>
      <c r="D172" s="39">
        <f t="shared" ref="D172:K173" si="5">D173</f>
        <v>160</v>
      </c>
      <c r="E172" s="39">
        <f t="shared" si="5"/>
        <v>0</v>
      </c>
      <c r="F172" s="39">
        <f t="shared" si="5"/>
        <v>0</v>
      </c>
      <c r="G172" s="19"/>
      <c r="H172" s="47"/>
      <c r="I172" s="19"/>
      <c r="J172" s="39">
        <f t="shared" si="5"/>
        <v>160</v>
      </c>
      <c r="K172" s="39">
        <f t="shared" si="5"/>
        <v>160</v>
      </c>
      <c r="L172" s="19"/>
    </row>
    <row r="173" spans="1:12">
      <c r="A173" s="22" t="s">
        <v>587</v>
      </c>
      <c r="B173" s="19"/>
      <c r="C173" s="31" t="s">
        <v>588</v>
      </c>
      <c r="D173" s="36">
        <f t="shared" si="5"/>
        <v>160</v>
      </c>
      <c r="E173" s="36">
        <f t="shared" si="5"/>
        <v>0</v>
      </c>
      <c r="F173" s="36">
        <f t="shared" si="5"/>
        <v>0</v>
      </c>
      <c r="G173" s="19"/>
      <c r="H173" s="47"/>
      <c r="I173" s="19"/>
      <c r="J173" s="36">
        <f t="shared" si="5"/>
        <v>160</v>
      </c>
      <c r="K173" s="36">
        <f t="shared" si="5"/>
        <v>160</v>
      </c>
      <c r="L173" s="19"/>
    </row>
    <row r="174" spans="1:12">
      <c r="A174" s="24" t="s">
        <v>589</v>
      </c>
      <c r="B174" s="19"/>
      <c r="C174" s="30" t="s">
        <v>292</v>
      </c>
      <c r="D174" s="37">
        <v>160</v>
      </c>
      <c r="E174" s="37"/>
      <c r="F174" s="37"/>
      <c r="G174" s="19"/>
      <c r="H174" s="47"/>
      <c r="I174" s="19"/>
      <c r="J174" s="37">
        <v>160</v>
      </c>
      <c r="K174" s="37">
        <v>160</v>
      </c>
      <c r="L174" s="19"/>
    </row>
    <row r="175" spans="1:12">
      <c r="A175" s="20" t="s">
        <v>590</v>
      </c>
      <c r="B175" s="19"/>
      <c r="C175" s="21" t="s">
        <v>591</v>
      </c>
      <c r="D175" s="39">
        <f t="shared" ref="D175:F176" si="6">D176</f>
        <v>20</v>
      </c>
      <c r="E175" s="39">
        <f t="shared" si="6"/>
        <v>0</v>
      </c>
      <c r="F175" s="39">
        <f t="shared" si="6"/>
        <v>0</v>
      </c>
      <c r="G175" s="19"/>
      <c r="H175" s="47"/>
      <c r="I175" s="19"/>
      <c r="J175" s="39">
        <f>J176</f>
        <v>20</v>
      </c>
      <c r="K175" s="39">
        <f>K176</f>
        <v>20</v>
      </c>
      <c r="L175" s="19"/>
    </row>
    <row r="176" spans="1:12">
      <c r="A176" s="22" t="s">
        <v>592</v>
      </c>
      <c r="B176" s="19"/>
      <c r="C176" s="31" t="s">
        <v>593</v>
      </c>
      <c r="D176" s="36">
        <f t="shared" si="6"/>
        <v>20</v>
      </c>
      <c r="E176" s="36">
        <f t="shared" si="6"/>
        <v>0</v>
      </c>
      <c r="F176" s="36">
        <f t="shared" si="6"/>
        <v>0</v>
      </c>
      <c r="G176" s="19"/>
      <c r="H176" s="47"/>
      <c r="I176" s="19"/>
      <c r="J176" s="36">
        <f>J177</f>
        <v>20</v>
      </c>
      <c r="K176" s="36">
        <f>K177</f>
        <v>20</v>
      </c>
      <c r="L176" s="19"/>
    </row>
    <row r="177" spans="1:12">
      <c r="A177" s="24" t="s">
        <v>594</v>
      </c>
      <c r="B177" s="19"/>
      <c r="C177" s="30" t="s">
        <v>294</v>
      </c>
      <c r="D177" s="37">
        <v>20</v>
      </c>
      <c r="E177" s="37"/>
      <c r="F177" s="37"/>
      <c r="G177" s="19"/>
      <c r="H177" s="47"/>
      <c r="I177" s="19"/>
      <c r="J177" s="37">
        <v>20</v>
      </c>
      <c r="K177" s="37">
        <v>20</v>
      </c>
      <c r="L177" s="19"/>
    </row>
    <row r="178" spans="1:12">
      <c r="A178" s="20" t="s">
        <v>595</v>
      </c>
      <c r="B178" s="19"/>
      <c r="C178" s="21" t="s">
        <v>596</v>
      </c>
      <c r="D178" s="39">
        <f t="shared" ref="D178:K179" si="7">D179</f>
        <v>6000</v>
      </c>
      <c r="E178" s="39">
        <f t="shared" si="7"/>
        <v>0</v>
      </c>
      <c r="F178" s="39">
        <f t="shared" si="7"/>
        <v>0</v>
      </c>
      <c r="G178" s="19"/>
      <c r="H178" s="47"/>
      <c r="I178" s="19"/>
      <c r="J178" s="39">
        <f t="shared" si="7"/>
        <v>6000</v>
      </c>
      <c r="K178" s="39">
        <f t="shared" si="7"/>
        <v>6000</v>
      </c>
      <c r="L178" s="19"/>
    </row>
    <row r="179" spans="1:12">
      <c r="A179" s="22" t="s">
        <v>597</v>
      </c>
      <c r="B179" s="19"/>
      <c r="C179" s="31" t="s">
        <v>598</v>
      </c>
      <c r="D179" s="36">
        <f t="shared" si="7"/>
        <v>6000</v>
      </c>
      <c r="E179" s="36">
        <f t="shared" si="7"/>
        <v>0</v>
      </c>
      <c r="F179" s="36">
        <f t="shared" si="7"/>
        <v>0</v>
      </c>
      <c r="G179" s="19"/>
      <c r="H179" s="47"/>
      <c r="I179" s="19"/>
      <c r="J179" s="36">
        <f t="shared" si="7"/>
        <v>6000</v>
      </c>
      <c r="K179" s="36">
        <f t="shared" si="7"/>
        <v>6000</v>
      </c>
      <c r="L179" s="19"/>
    </row>
    <row r="180" spans="1:12">
      <c r="A180" s="24" t="s">
        <v>599</v>
      </c>
      <c r="B180" s="19"/>
      <c r="C180" s="30" t="s">
        <v>600</v>
      </c>
      <c r="D180" s="37">
        <v>6000</v>
      </c>
      <c r="E180" s="37"/>
      <c r="F180" s="37"/>
      <c r="G180" s="19"/>
      <c r="H180" s="47"/>
      <c r="I180" s="19"/>
      <c r="J180" s="37">
        <v>6000</v>
      </c>
      <c r="K180" s="37">
        <v>6000</v>
      </c>
      <c r="L180" s="19"/>
    </row>
    <row r="181" spans="1:12">
      <c r="A181" s="62" t="s">
        <v>151</v>
      </c>
      <c r="B181" s="62"/>
      <c r="C181" s="62"/>
      <c r="D181" s="62"/>
      <c r="E181" s="62"/>
      <c r="F181" s="62"/>
      <c r="G181" s="62"/>
      <c r="H181" s="62"/>
      <c r="I181" s="62"/>
      <c r="J181" s="62"/>
      <c r="K181" s="62"/>
    </row>
  </sheetData>
  <mergeCells count="16">
    <mergeCell ref="K5:K6"/>
    <mergeCell ref="A181:K181"/>
    <mergeCell ref="A4:A5"/>
    <mergeCell ref="L5:L6"/>
    <mergeCell ref="B1:L1"/>
    <mergeCell ref="B2:L2"/>
    <mergeCell ref="B3:K3"/>
    <mergeCell ref="B4:B6"/>
    <mergeCell ref="C4:C6"/>
    <mergeCell ref="D4:D6"/>
    <mergeCell ref="E4:I4"/>
    <mergeCell ref="J4:L4"/>
    <mergeCell ref="E5:E6"/>
    <mergeCell ref="F5:G5"/>
    <mergeCell ref="H5:I5"/>
    <mergeCell ref="J5:J6"/>
  </mergeCells>
  <phoneticPr fontId="4" type="noConversion"/>
  <pageMargins left="0.75" right="0.75" top="0.26899999380111694" bottom="0.26899999380111694" header="0" footer="0"/>
  <pageSetup paperSize="9" orientation="landscape"/>
</worksheet>
</file>

<file path=xl/worksheets/sheet6.xml><?xml version="1.0" encoding="utf-8"?>
<worksheet xmlns="http://schemas.openxmlformats.org/spreadsheetml/2006/main" xmlns:r="http://schemas.openxmlformats.org/officeDocument/2006/relationships">
  <dimension ref="A1:G15"/>
  <sheetViews>
    <sheetView workbookViewId="0">
      <selection activeCell="I30" sqref="I30"/>
    </sheetView>
  </sheetViews>
  <sheetFormatPr defaultColWidth="10" defaultRowHeight="13.5"/>
  <cols>
    <col min="1" max="1" width="15.375" customWidth="1"/>
    <col min="2" max="2" width="20.5" customWidth="1"/>
    <col min="3" max="3" width="15.375" customWidth="1"/>
    <col min="4" max="4" width="20.5" customWidth="1"/>
    <col min="5" max="7" width="15.375" customWidth="1"/>
    <col min="8" max="8" width="9.75" customWidth="1"/>
  </cols>
  <sheetData>
    <row r="1" spans="1:7" ht="14.25" customHeight="1">
      <c r="A1" s="60" t="s">
        <v>152</v>
      </c>
      <c r="B1" s="60"/>
      <c r="C1" s="60"/>
      <c r="D1" s="60"/>
      <c r="E1" s="60"/>
      <c r="F1" s="60"/>
      <c r="G1" s="60"/>
    </row>
    <row r="2" spans="1:7" ht="28.5" customHeight="1">
      <c r="A2" s="61" t="s">
        <v>153</v>
      </c>
      <c r="B2" s="61"/>
      <c r="C2" s="61"/>
      <c r="D2" s="61"/>
      <c r="E2" s="61"/>
      <c r="F2" s="61"/>
      <c r="G2" s="61"/>
    </row>
    <row r="3" spans="1:7" ht="14.25" customHeight="1">
      <c r="A3" s="3" t="s">
        <v>2</v>
      </c>
      <c r="B3" s="62" t="s">
        <v>284</v>
      </c>
      <c r="C3" s="62"/>
      <c r="D3" s="62"/>
      <c r="E3" s="62"/>
      <c r="F3" s="62"/>
      <c r="G3" s="2" t="s">
        <v>58</v>
      </c>
    </row>
    <row r="4" spans="1:7" ht="14.25" customHeight="1">
      <c r="A4" s="63" t="s">
        <v>154</v>
      </c>
      <c r="B4" s="63"/>
      <c r="C4" s="63" t="s">
        <v>155</v>
      </c>
      <c r="D4" s="63"/>
      <c r="E4" s="63" t="s">
        <v>156</v>
      </c>
      <c r="F4" s="63"/>
      <c r="G4" s="63"/>
    </row>
    <row r="5" spans="1:7" ht="14.25" customHeight="1">
      <c r="A5" s="4" t="s">
        <v>79</v>
      </c>
      <c r="B5" s="4" t="s">
        <v>157</v>
      </c>
      <c r="C5" s="4" t="s">
        <v>79</v>
      </c>
      <c r="D5" s="4" t="s">
        <v>157</v>
      </c>
      <c r="E5" s="4" t="s">
        <v>63</v>
      </c>
      <c r="F5" s="4" t="s">
        <v>84</v>
      </c>
      <c r="G5" s="4" t="s">
        <v>85</v>
      </c>
    </row>
    <row r="6" spans="1:7" ht="14.25" customHeight="1">
      <c r="A6" s="7" t="s">
        <v>63</v>
      </c>
      <c r="B6" s="7"/>
      <c r="C6" s="7"/>
      <c r="D6" s="7"/>
      <c r="E6" s="6">
        <v>6764</v>
      </c>
      <c r="F6" s="6">
        <v>6704</v>
      </c>
      <c r="G6" s="6">
        <v>60</v>
      </c>
    </row>
    <row r="7" spans="1:7" ht="14.25" customHeight="1">
      <c r="A7" s="5" t="s">
        <v>158</v>
      </c>
      <c r="B7" s="5" t="s">
        <v>159</v>
      </c>
      <c r="C7" s="5" t="s">
        <v>160</v>
      </c>
      <c r="D7" s="5" t="s">
        <v>161</v>
      </c>
      <c r="E7" s="15">
        <v>162</v>
      </c>
      <c r="F7" s="15">
        <v>162</v>
      </c>
      <c r="G7" s="6"/>
    </row>
    <row r="8" spans="1:7" ht="14.25" customHeight="1">
      <c r="A8" s="5" t="s">
        <v>162</v>
      </c>
      <c r="B8" s="5" t="s">
        <v>163</v>
      </c>
      <c r="C8" s="5" t="s">
        <v>164</v>
      </c>
      <c r="D8" s="5" t="s">
        <v>163</v>
      </c>
      <c r="E8" s="15">
        <v>1540</v>
      </c>
      <c r="F8" s="15">
        <v>1540</v>
      </c>
      <c r="G8" s="6"/>
    </row>
    <row r="9" spans="1:7" ht="14.25" customHeight="1">
      <c r="A9" s="5" t="s">
        <v>165</v>
      </c>
      <c r="B9" s="5" t="s">
        <v>166</v>
      </c>
      <c r="C9" s="5" t="s">
        <v>167</v>
      </c>
      <c r="D9" s="5" t="s">
        <v>168</v>
      </c>
      <c r="E9" s="15">
        <v>1800</v>
      </c>
      <c r="F9" s="15">
        <v>1800</v>
      </c>
      <c r="G9" s="6"/>
    </row>
    <row r="10" spans="1:7" ht="14.25" customHeight="1">
      <c r="A10" s="5" t="s">
        <v>169</v>
      </c>
      <c r="B10" s="5" t="s">
        <v>170</v>
      </c>
      <c r="C10" s="5" t="s">
        <v>167</v>
      </c>
      <c r="D10" s="5" t="s">
        <v>168</v>
      </c>
      <c r="E10" s="15">
        <v>1592</v>
      </c>
      <c r="F10" s="15">
        <v>1592</v>
      </c>
      <c r="G10" s="6"/>
    </row>
    <row r="11" spans="1:7" ht="14.25" customHeight="1">
      <c r="A11" s="5" t="s">
        <v>171</v>
      </c>
      <c r="B11" s="5" t="s">
        <v>172</v>
      </c>
      <c r="C11" s="5" t="s">
        <v>167</v>
      </c>
      <c r="D11" s="5" t="s">
        <v>168</v>
      </c>
      <c r="E11" s="15">
        <v>1452</v>
      </c>
      <c r="F11" s="15">
        <v>1452</v>
      </c>
      <c r="G11" s="6"/>
    </row>
    <row r="12" spans="1:7" ht="14.25" customHeight="1">
      <c r="A12" s="5" t="s">
        <v>173</v>
      </c>
      <c r="B12" s="5" t="s">
        <v>174</v>
      </c>
      <c r="C12" s="5" t="s">
        <v>160</v>
      </c>
      <c r="D12" s="5" t="s">
        <v>161</v>
      </c>
      <c r="E12" s="15">
        <v>158</v>
      </c>
      <c r="F12" s="15">
        <v>158</v>
      </c>
      <c r="G12" s="6"/>
    </row>
    <row r="13" spans="1:7" ht="14.25" customHeight="1">
      <c r="A13" s="14">
        <v>30201</v>
      </c>
      <c r="B13" s="14" t="s">
        <v>603</v>
      </c>
      <c r="C13" s="14">
        <v>50201</v>
      </c>
      <c r="D13" s="14" t="s">
        <v>605</v>
      </c>
      <c r="E13" s="15">
        <v>17.2</v>
      </c>
      <c r="F13" s="15"/>
      <c r="G13" s="15">
        <v>17.2</v>
      </c>
    </row>
    <row r="14" spans="1:7" ht="14.25" customHeight="1">
      <c r="A14" s="14">
        <v>30217</v>
      </c>
      <c r="B14" s="14" t="s">
        <v>604</v>
      </c>
      <c r="C14" s="14">
        <v>50206</v>
      </c>
      <c r="D14" s="14" t="s">
        <v>604</v>
      </c>
      <c r="E14" s="15">
        <v>1.1000000000000001</v>
      </c>
      <c r="F14" s="15"/>
      <c r="G14" s="15">
        <v>1.1000000000000001</v>
      </c>
    </row>
    <row r="15" spans="1:7" ht="14.25" customHeight="1">
      <c r="A15" s="5" t="s">
        <v>175</v>
      </c>
      <c r="B15" s="5" t="s">
        <v>176</v>
      </c>
      <c r="C15" s="5" t="s">
        <v>177</v>
      </c>
      <c r="D15" s="5" t="s">
        <v>176</v>
      </c>
      <c r="E15" s="6">
        <v>41.7</v>
      </c>
      <c r="F15" s="6"/>
      <c r="G15" s="6">
        <v>41.7</v>
      </c>
    </row>
  </sheetData>
  <mergeCells count="6">
    <mergeCell ref="A1:G1"/>
    <mergeCell ref="A2:G2"/>
    <mergeCell ref="B3:F3"/>
    <mergeCell ref="A4:B4"/>
    <mergeCell ref="C4:D4"/>
    <mergeCell ref="E4:G4"/>
  </mergeCells>
  <phoneticPr fontId="4" type="noConversion"/>
  <pageMargins left="0.75" right="0.75" top="0.27000001072883606" bottom="0.27000001072883606" header="0" footer="0"/>
  <pageSetup paperSize="9" orientation="portrait"/>
</worksheet>
</file>

<file path=xl/worksheets/sheet7.xml><?xml version="1.0" encoding="utf-8"?>
<worksheet xmlns="http://schemas.openxmlformats.org/spreadsheetml/2006/main" xmlns:r="http://schemas.openxmlformats.org/officeDocument/2006/relationships">
  <dimension ref="A1:R38"/>
  <sheetViews>
    <sheetView workbookViewId="0">
      <selection activeCell="G19" sqref="G19"/>
    </sheetView>
  </sheetViews>
  <sheetFormatPr defaultColWidth="10" defaultRowHeight="13.5"/>
  <cols>
    <col min="1" max="1" width="6.625" customWidth="1"/>
    <col min="2" max="2" width="4.125" customWidth="1"/>
    <col min="3" max="3" width="25.875" customWidth="1"/>
    <col min="4" max="5" width="4.125" customWidth="1"/>
    <col min="6" max="6" width="21.875" customWidth="1"/>
    <col min="7" max="18" width="10.25" customWidth="1"/>
    <col min="19" max="19" width="9.75" customWidth="1"/>
  </cols>
  <sheetData>
    <row r="1" spans="1:18" ht="14.25" customHeight="1">
      <c r="A1" s="60" t="s">
        <v>178</v>
      </c>
      <c r="B1" s="60"/>
      <c r="C1" s="60"/>
      <c r="D1" s="60"/>
      <c r="E1" s="60"/>
      <c r="F1" s="60"/>
      <c r="G1" s="60"/>
      <c r="H1" s="60"/>
      <c r="I1" s="60"/>
      <c r="J1" s="60"/>
      <c r="K1" s="60"/>
      <c r="L1" s="60"/>
      <c r="M1" s="60"/>
      <c r="N1" s="60"/>
      <c r="O1" s="60"/>
      <c r="P1" s="60"/>
      <c r="Q1" s="60"/>
      <c r="R1" s="60"/>
    </row>
    <row r="2" spans="1:18" ht="28.5" customHeight="1">
      <c r="A2" s="61" t="s">
        <v>179</v>
      </c>
      <c r="B2" s="61"/>
      <c r="C2" s="61"/>
      <c r="D2" s="61"/>
      <c r="E2" s="61"/>
      <c r="F2" s="61"/>
      <c r="G2" s="61"/>
      <c r="H2" s="61"/>
      <c r="I2" s="61"/>
      <c r="J2" s="61"/>
      <c r="K2" s="61"/>
      <c r="L2" s="61"/>
      <c r="M2" s="61"/>
      <c r="N2" s="61"/>
      <c r="O2" s="61"/>
      <c r="P2" s="61"/>
      <c r="Q2" s="61"/>
      <c r="R2" s="61"/>
    </row>
    <row r="3" spans="1:18" ht="14.25" customHeight="1">
      <c r="A3" s="76" t="s">
        <v>180</v>
      </c>
      <c r="B3" s="76"/>
      <c r="C3" s="76"/>
      <c r="D3" s="64" t="s">
        <v>284</v>
      </c>
      <c r="E3" s="64"/>
      <c r="F3" s="64"/>
      <c r="G3" s="64"/>
      <c r="H3" s="64"/>
      <c r="I3" s="64"/>
      <c r="J3" s="64"/>
      <c r="K3" s="64"/>
      <c r="L3" s="64"/>
      <c r="M3" s="64"/>
      <c r="N3" s="64"/>
      <c r="O3" s="64"/>
      <c r="P3" s="64"/>
      <c r="Q3" s="64"/>
      <c r="R3" s="2" t="s">
        <v>58</v>
      </c>
    </row>
    <row r="4" spans="1:18" ht="14.25" customHeight="1">
      <c r="A4" s="63" t="s">
        <v>181</v>
      </c>
      <c r="B4" s="63"/>
      <c r="C4" s="63"/>
      <c r="D4" s="63" t="s">
        <v>182</v>
      </c>
      <c r="E4" s="63"/>
      <c r="F4" s="63"/>
      <c r="G4" s="63" t="s">
        <v>61</v>
      </c>
      <c r="H4" s="63" t="s">
        <v>64</v>
      </c>
      <c r="I4" s="63"/>
      <c r="J4" s="63" t="s">
        <v>65</v>
      </c>
      <c r="K4" s="63" t="s">
        <v>66</v>
      </c>
      <c r="L4" s="63" t="s">
        <v>52</v>
      </c>
      <c r="M4" s="63" t="s">
        <v>67</v>
      </c>
      <c r="N4" s="63" t="s">
        <v>68</v>
      </c>
      <c r="O4" s="63" t="s">
        <v>70</v>
      </c>
      <c r="P4" s="63" t="s">
        <v>71</v>
      </c>
      <c r="Q4" s="63" t="s">
        <v>69</v>
      </c>
      <c r="R4" s="63" t="s">
        <v>72</v>
      </c>
    </row>
    <row r="5" spans="1:18" ht="22.7" customHeight="1">
      <c r="A5" s="4" t="s">
        <v>183</v>
      </c>
      <c r="B5" s="4" t="s">
        <v>89</v>
      </c>
      <c r="C5" s="4" t="s">
        <v>157</v>
      </c>
      <c r="D5" s="4" t="s">
        <v>183</v>
      </c>
      <c r="E5" s="4" t="s">
        <v>89</v>
      </c>
      <c r="F5" s="4" t="s">
        <v>157</v>
      </c>
      <c r="G5" s="63"/>
      <c r="H5" s="4" t="s">
        <v>75</v>
      </c>
      <c r="I5" s="4" t="s">
        <v>12</v>
      </c>
      <c r="J5" s="63"/>
      <c r="K5" s="63"/>
      <c r="L5" s="63"/>
      <c r="M5" s="63"/>
      <c r="N5" s="63"/>
      <c r="O5" s="63"/>
      <c r="P5" s="63"/>
      <c r="Q5" s="63"/>
      <c r="R5" s="63"/>
    </row>
    <row r="6" spans="1:18" ht="16.350000000000001" customHeight="1">
      <c r="A6" s="4"/>
      <c r="B6" s="48"/>
      <c r="C6" s="4" t="s">
        <v>63</v>
      </c>
      <c r="D6" s="4"/>
      <c r="E6" s="4"/>
      <c r="F6" s="4"/>
      <c r="G6" s="6">
        <v>38748</v>
      </c>
      <c r="H6" s="15">
        <v>38748</v>
      </c>
      <c r="I6" s="15">
        <v>38748</v>
      </c>
      <c r="J6" s="6"/>
      <c r="K6" s="6"/>
      <c r="L6" s="6"/>
      <c r="M6" s="6"/>
      <c r="N6" s="6"/>
      <c r="O6" s="6"/>
      <c r="P6" s="6"/>
      <c r="Q6" s="6"/>
      <c r="R6" s="6"/>
    </row>
    <row r="7" spans="1:18" ht="22.7" customHeight="1">
      <c r="A7" s="4" t="s">
        <v>76</v>
      </c>
      <c r="B7" s="48"/>
      <c r="C7" s="4" t="s">
        <v>3</v>
      </c>
      <c r="D7" s="4"/>
      <c r="E7" s="4"/>
      <c r="F7" s="4"/>
      <c r="G7" s="6">
        <v>38748</v>
      </c>
      <c r="H7" s="15">
        <v>38748</v>
      </c>
      <c r="I7" s="15">
        <v>38748</v>
      </c>
      <c r="J7" s="6"/>
      <c r="K7" s="6"/>
      <c r="L7" s="6"/>
      <c r="M7" s="6"/>
      <c r="N7" s="6"/>
      <c r="O7" s="6"/>
      <c r="P7" s="6"/>
      <c r="Q7" s="6"/>
      <c r="R7" s="6"/>
    </row>
    <row r="8" spans="1:18" ht="14.25" customHeight="1">
      <c r="A8" s="4" t="s">
        <v>184</v>
      </c>
      <c r="B8" s="48" t="s">
        <v>185</v>
      </c>
      <c r="C8" s="4" t="s">
        <v>159</v>
      </c>
      <c r="D8" s="4" t="s">
        <v>186</v>
      </c>
      <c r="E8" s="4" t="s">
        <v>187</v>
      </c>
      <c r="F8" s="4" t="s">
        <v>161</v>
      </c>
      <c r="G8" s="6">
        <v>162</v>
      </c>
      <c r="H8" s="15">
        <v>162</v>
      </c>
      <c r="I8" s="15">
        <v>162</v>
      </c>
      <c r="J8" s="6"/>
      <c r="K8" s="6"/>
      <c r="L8" s="6"/>
      <c r="M8" s="6"/>
      <c r="N8" s="6"/>
      <c r="O8" s="6"/>
      <c r="P8" s="6"/>
      <c r="Q8" s="6"/>
      <c r="R8" s="6"/>
    </row>
    <row r="9" spans="1:18" ht="14.25" customHeight="1">
      <c r="A9" s="4" t="s">
        <v>184</v>
      </c>
      <c r="B9" s="48" t="s">
        <v>188</v>
      </c>
      <c r="C9" s="4" t="s">
        <v>163</v>
      </c>
      <c r="D9" s="4" t="s">
        <v>186</v>
      </c>
      <c r="E9" s="4" t="s">
        <v>189</v>
      </c>
      <c r="F9" s="4" t="s">
        <v>163</v>
      </c>
      <c r="G9" s="6">
        <v>1540</v>
      </c>
      <c r="H9" s="15">
        <v>1540</v>
      </c>
      <c r="I9" s="15">
        <v>1540</v>
      </c>
      <c r="J9" s="6"/>
      <c r="K9" s="6"/>
      <c r="L9" s="6"/>
      <c r="M9" s="6"/>
      <c r="N9" s="6"/>
      <c r="O9" s="6"/>
      <c r="P9" s="6"/>
      <c r="Q9" s="6"/>
      <c r="R9" s="6"/>
    </row>
    <row r="10" spans="1:18" ht="14.25" customHeight="1">
      <c r="A10" s="4" t="s">
        <v>184</v>
      </c>
      <c r="B10" s="48" t="s">
        <v>189</v>
      </c>
      <c r="C10" s="4" t="s">
        <v>166</v>
      </c>
      <c r="D10" s="4" t="s">
        <v>186</v>
      </c>
      <c r="E10" s="4" t="s">
        <v>98</v>
      </c>
      <c r="F10" s="4" t="s">
        <v>168</v>
      </c>
      <c r="G10" s="6">
        <v>1800</v>
      </c>
      <c r="H10" s="15">
        <v>1800</v>
      </c>
      <c r="I10" s="15">
        <v>1800</v>
      </c>
      <c r="J10" s="6"/>
      <c r="K10" s="6"/>
      <c r="L10" s="6"/>
      <c r="M10" s="6"/>
      <c r="N10" s="6"/>
      <c r="O10" s="6"/>
      <c r="P10" s="6"/>
      <c r="Q10" s="6"/>
      <c r="R10" s="6"/>
    </row>
    <row r="11" spans="1:18" ht="14.25" customHeight="1">
      <c r="A11" s="4" t="s">
        <v>184</v>
      </c>
      <c r="B11" s="48" t="s">
        <v>98</v>
      </c>
      <c r="C11" s="4" t="s">
        <v>170</v>
      </c>
      <c r="D11" s="4" t="s">
        <v>186</v>
      </c>
      <c r="E11" s="4" t="s">
        <v>98</v>
      </c>
      <c r="F11" s="4" t="s">
        <v>168</v>
      </c>
      <c r="G11" s="6">
        <v>1592</v>
      </c>
      <c r="H11" s="15">
        <v>1592</v>
      </c>
      <c r="I11" s="15">
        <v>1592</v>
      </c>
      <c r="J11" s="6"/>
      <c r="K11" s="6"/>
      <c r="L11" s="6"/>
      <c r="M11" s="6"/>
      <c r="N11" s="6"/>
      <c r="O11" s="6"/>
      <c r="P11" s="6"/>
      <c r="Q11" s="6"/>
      <c r="R11" s="6"/>
    </row>
    <row r="12" spans="1:18" ht="14.25" customHeight="1">
      <c r="A12" s="4" t="s">
        <v>184</v>
      </c>
      <c r="B12" s="48" t="s">
        <v>187</v>
      </c>
      <c r="C12" s="4" t="s">
        <v>172</v>
      </c>
      <c r="D12" s="4" t="s">
        <v>186</v>
      </c>
      <c r="E12" s="4" t="s">
        <v>98</v>
      </c>
      <c r="F12" s="4" t="s">
        <v>168</v>
      </c>
      <c r="G12" s="6">
        <v>1452</v>
      </c>
      <c r="H12" s="15">
        <v>1452</v>
      </c>
      <c r="I12" s="15">
        <v>1452</v>
      </c>
      <c r="J12" s="6"/>
      <c r="K12" s="6"/>
      <c r="L12" s="6"/>
      <c r="M12" s="6"/>
      <c r="N12" s="6"/>
      <c r="O12" s="6"/>
      <c r="P12" s="6"/>
      <c r="Q12" s="6"/>
      <c r="R12" s="6"/>
    </row>
    <row r="13" spans="1:18" ht="22.7" customHeight="1">
      <c r="A13" s="4" t="s">
        <v>184</v>
      </c>
      <c r="B13" s="48" t="s">
        <v>100</v>
      </c>
      <c r="C13" s="4" t="s">
        <v>174</v>
      </c>
      <c r="D13" s="4" t="s">
        <v>186</v>
      </c>
      <c r="E13" s="4" t="s">
        <v>187</v>
      </c>
      <c r="F13" s="4" t="s">
        <v>161</v>
      </c>
      <c r="G13" s="6">
        <v>158</v>
      </c>
      <c r="H13" s="15">
        <v>158</v>
      </c>
      <c r="I13" s="15">
        <v>158</v>
      </c>
      <c r="J13" s="6"/>
      <c r="K13" s="6"/>
      <c r="L13" s="6"/>
      <c r="M13" s="6"/>
      <c r="N13" s="6"/>
      <c r="O13" s="6"/>
      <c r="P13" s="6"/>
      <c r="Q13" s="6"/>
      <c r="R13" s="6"/>
    </row>
    <row r="14" spans="1:18" ht="22.7" customHeight="1">
      <c r="A14" s="11">
        <v>302</v>
      </c>
      <c r="B14" s="48" t="s">
        <v>609</v>
      </c>
      <c r="C14" s="11" t="s">
        <v>603</v>
      </c>
      <c r="D14" s="11">
        <v>502</v>
      </c>
      <c r="E14" s="48" t="s">
        <v>609</v>
      </c>
      <c r="F14" s="11" t="s">
        <v>605</v>
      </c>
      <c r="G14" s="15">
        <v>17.2</v>
      </c>
      <c r="H14" s="15">
        <v>17.2</v>
      </c>
      <c r="I14" s="15">
        <v>17.2</v>
      </c>
      <c r="J14" s="15"/>
      <c r="K14" s="15"/>
      <c r="L14" s="15"/>
      <c r="M14" s="15"/>
      <c r="N14" s="15"/>
      <c r="O14" s="15"/>
      <c r="P14" s="15"/>
      <c r="Q14" s="15"/>
      <c r="R14" s="15"/>
    </row>
    <row r="15" spans="1:18" ht="22.7" customHeight="1">
      <c r="A15" s="11">
        <v>302</v>
      </c>
      <c r="B15" s="48">
        <v>17</v>
      </c>
      <c r="C15" s="11" t="s">
        <v>604</v>
      </c>
      <c r="D15" s="11">
        <v>502</v>
      </c>
      <c r="E15" s="48" t="s">
        <v>610</v>
      </c>
      <c r="F15" s="11" t="s">
        <v>604</v>
      </c>
      <c r="G15" s="15">
        <v>1.1000000000000001</v>
      </c>
      <c r="H15" s="15">
        <v>1.1000000000000001</v>
      </c>
      <c r="I15" s="15">
        <v>1.1000000000000001</v>
      </c>
      <c r="J15" s="15"/>
      <c r="K15" s="15"/>
      <c r="L15" s="15"/>
      <c r="M15" s="15"/>
      <c r="N15" s="15"/>
      <c r="O15" s="15"/>
      <c r="P15" s="15"/>
      <c r="Q15" s="15"/>
      <c r="R15" s="15"/>
    </row>
    <row r="16" spans="1:18" ht="22.7" customHeight="1">
      <c r="A16" s="50" t="s">
        <v>190</v>
      </c>
      <c r="B16" s="51" t="s">
        <v>97</v>
      </c>
      <c r="C16" s="50" t="s">
        <v>176</v>
      </c>
      <c r="D16" s="50" t="s">
        <v>191</v>
      </c>
      <c r="E16" s="51" t="s">
        <v>192</v>
      </c>
      <c r="F16" s="50" t="s">
        <v>176</v>
      </c>
      <c r="G16" s="42">
        <v>41.7</v>
      </c>
      <c r="H16" s="42">
        <v>41.7</v>
      </c>
      <c r="I16" s="42">
        <v>41.7</v>
      </c>
      <c r="J16" s="42"/>
      <c r="K16" s="42"/>
      <c r="L16" s="42"/>
      <c r="M16" s="42"/>
      <c r="N16" s="42"/>
      <c r="O16" s="42"/>
      <c r="P16" s="42"/>
      <c r="Q16" s="42"/>
      <c r="R16" s="42"/>
    </row>
    <row r="17" spans="1:18" ht="22.7" customHeight="1">
      <c r="A17" s="43" t="s">
        <v>190</v>
      </c>
      <c r="B17" s="52">
        <v>27</v>
      </c>
      <c r="C17" s="43" t="s">
        <v>606</v>
      </c>
      <c r="D17" s="43" t="s">
        <v>191</v>
      </c>
      <c r="E17" s="52" t="s">
        <v>611</v>
      </c>
      <c r="F17" s="43" t="s">
        <v>606</v>
      </c>
      <c r="G17" s="44">
        <v>10800</v>
      </c>
      <c r="H17" s="44">
        <v>10800</v>
      </c>
      <c r="I17" s="44">
        <v>10800</v>
      </c>
      <c r="J17" s="44"/>
      <c r="K17" s="44"/>
      <c r="L17" s="44"/>
      <c r="M17" s="44"/>
      <c r="N17" s="44"/>
      <c r="O17" s="44"/>
      <c r="P17" s="44"/>
      <c r="Q17" s="44"/>
      <c r="R17" s="44"/>
    </row>
    <row r="18" spans="1:18">
      <c r="A18" s="19">
        <v>302</v>
      </c>
      <c r="B18" s="53" t="s">
        <v>611</v>
      </c>
      <c r="C18" s="54" t="s">
        <v>607</v>
      </c>
      <c r="D18" s="19">
        <v>502</v>
      </c>
      <c r="E18" s="53" t="s">
        <v>609</v>
      </c>
      <c r="F18" s="54" t="s">
        <v>607</v>
      </c>
      <c r="G18" s="55">
        <v>20</v>
      </c>
      <c r="H18" s="55">
        <v>20</v>
      </c>
      <c r="I18" s="55">
        <v>20</v>
      </c>
      <c r="J18" s="19"/>
      <c r="K18" s="19"/>
      <c r="L18" s="19"/>
      <c r="M18" s="19"/>
      <c r="N18" s="19"/>
      <c r="O18" s="19"/>
      <c r="P18" s="19"/>
      <c r="Q18" s="19"/>
      <c r="R18" s="19"/>
    </row>
    <row r="19" spans="1:18">
      <c r="A19" s="54">
        <v>302</v>
      </c>
      <c r="B19" s="53" t="s">
        <v>610</v>
      </c>
      <c r="C19" s="54" t="s">
        <v>608</v>
      </c>
      <c r="D19" s="54">
        <v>502</v>
      </c>
      <c r="E19" s="53" t="s">
        <v>609</v>
      </c>
      <c r="F19" s="54" t="s">
        <v>608</v>
      </c>
      <c r="G19" s="55">
        <v>80</v>
      </c>
      <c r="H19" s="55">
        <v>80</v>
      </c>
      <c r="I19" s="55">
        <v>80</v>
      </c>
      <c r="J19" s="19"/>
      <c r="K19" s="19"/>
      <c r="L19" s="19"/>
      <c r="M19" s="19"/>
      <c r="N19" s="19"/>
      <c r="O19" s="19"/>
      <c r="P19" s="19"/>
      <c r="Q19" s="19"/>
      <c r="R19" s="19"/>
    </row>
    <row r="20" spans="1:18">
      <c r="A20" s="54">
        <v>302</v>
      </c>
      <c r="B20" s="53" t="s">
        <v>612</v>
      </c>
      <c r="C20" s="54" t="s">
        <v>613</v>
      </c>
      <c r="D20" s="54">
        <v>502</v>
      </c>
      <c r="E20" s="56" t="s">
        <v>609</v>
      </c>
      <c r="F20" s="54" t="s">
        <v>613</v>
      </c>
      <c r="G20" s="55">
        <v>50</v>
      </c>
      <c r="H20" s="55">
        <v>50</v>
      </c>
      <c r="I20" s="55">
        <v>50</v>
      </c>
      <c r="J20" s="19"/>
      <c r="K20" s="19"/>
      <c r="L20" s="19"/>
      <c r="M20" s="19"/>
      <c r="N20" s="19"/>
      <c r="O20" s="19"/>
      <c r="P20" s="19"/>
      <c r="Q20" s="19"/>
      <c r="R20" s="19"/>
    </row>
    <row r="21" spans="1:18">
      <c r="A21" s="54">
        <v>302</v>
      </c>
      <c r="B21" s="53" t="s">
        <v>614</v>
      </c>
      <c r="C21" s="54" t="s">
        <v>615</v>
      </c>
      <c r="D21" s="54">
        <v>502</v>
      </c>
      <c r="E21" s="56" t="s">
        <v>609</v>
      </c>
      <c r="F21" s="54" t="s">
        <v>615</v>
      </c>
      <c r="G21" s="55">
        <v>300</v>
      </c>
      <c r="H21" s="55">
        <v>300</v>
      </c>
      <c r="I21" s="55">
        <v>300</v>
      </c>
      <c r="J21" s="19"/>
      <c r="K21" s="19"/>
      <c r="L21" s="19"/>
      <c r="M21" s="19"/>
      <c r="N21" s="19"/>
      <c r="O21" s="19"/>
      <c r="P21" s="19"/>
      <c r="Q21" s="19"/>
      <c r="R21" s="19"/>
    </row>
    <row r="22" spans="1:18">
      <c r="A22" s="54">
        <v>302</v>
      </c>
      <c r="B22" s="53">
        <v>99</v>
      </c>
      <c r="C22" s="54" t="s">
        <v>617</v>
      </c>
      <c r="D22" s="54">
        <v>502</v>
      </c>
      <c r="E22" s="56" t="s">
        <v>616</v>
      </c>
      <c r="F22" s="54" t="s">
        <v>617</v>
      </c>
      <c r="G22" s="55">
        <v>8734</v>
      </c>
      <c r="H22" s="55">
        <v>8734</v>
      </c>
      <c r="I22" s="55">
        <v>8734</v>
      </c>
      <c r="J22" s="19"/>
      <c r="K22" s="19"/>
      <c r="L22" s="19"/>
      <c r="M22" s="19"/>
      <c r="N22" s="19"/>
      <c r="O22" s="19"/>
      <c r="P22" s="19"/>
      <c r="Q22" s="19"/>
      <c r="R22" s="19"/>
    </row>
    <row r="23" spans="1:18">
      <c r="A23" s="54">
        <v>310</v>
      </c>
      <c r="B23" s="56" t="s">
        <v>611</v>
      </c>
      <c r="C23" s="54" t="s">
        <v>618</v>
      </c>
      <c r="D23" s="54">
        <v>503</v>
      </c>
      <c r="E23" s="56" t="s">
        <v>619</v>
      </c>
      <c r="F23" s="54" t="s">
        <v>618</v>
      </c>
      <c r="G23" s="55">
        <v>12000</v>
      </c>
      <c r="H23" s="55">
        <v>12000</v>
      </c>
      <c r="I23" s="55">
        <v>12000</v>
      </c>
      <c r="J23" s="19"/>
      <c r="K23" s="19"/>
      <c r="L23" s="19"/>
      <c r="M23" s="19"/>
      <c r="N23" s="19"/>
      <c r="O23" s="19"/>
      <c r="P23" s="19"/>
      <c r="Q23" s="19"/>
      <c r="R23" s="19"/>
    </row>
    <row r="24" spans="1:18">
      <c r="B24" s="49"/>
      <c r="E24" s="49"/>
    </row>
    <row r="25" spans="1:18">
      <c r="B25" s="49"/>
      <c r="E25" s="49"/>
    </row>
    <row r="26" spans="1:18">
      <c r="B26" s="49"/>
      <c r="E26" s="49"/>
    </row>
    <row r="27" spans="1:18">
      <c r="E27" s="49"/>
    </row>
    <row r="28" spans="1:18">
      <c r="E28" s="49"/>
    </row>
    <row r="29" spans="1:18">
      <c r="E29" s="49"/>
    </row>
    <row r="30" spans="1:18">
      <c r="E30" s="49"/>
    </row>
    <row r="31" spans="1:18">
      <c r="E31" s="49"/>
    </row>
    <row r="32" spans="1:18">
      <c r="E32" s="49"/>
    </row>
    <row r="33" spans="5:5">
      <c r="E33" s="49"/>
    </row>
    <row r="34" spans="5:5">
      <c r="E34" s="49"/>
    </row>
    <row r="35" spans="5:5">
      <c r="E35" s="49"/>
    </row>
    <row r="36" spans="5:5">
      <c r="E36" s="49"/>
    </row>
    <row r="37" spans="5:5">
      <c r="E37" s="49"/>
    </row>
    <row r="38" spans="5:5">
      <c r="E38" s="49"/>
    </row>
  </sheetData>
  <mergeCells count="17">
    <mergeCell ref="A1:R1"/>
    <mergeCell ref="A2:R2"/>
    <mergeCell ref="A3:C3"/>
    <mergeCell ref="D3:Q3"/>
    <mergeCell ref="A4:C4"/>
    <mergeCell ref="D4:F4"/>
    <mergeCell ref="G4:G5"/>
    <mergeCell ref="H4:I4"/>
    <mergeCell ref="J4:J5"/>
    <mergeCell ref="K4:K5"/>
    <mergeCell ref="L4:L5"/>
    <mergeCell ref="M4:M5"/>
    <mergeCell ref="N4:N5"/>
    <mergeCell ref="O4:O5"/>
    <mergeCell ref="P4:P5"/>
    <mergeCell ref="Q4:Q5"/>
    <mergeCell ref="R4:R5"/>
  </mergeCells>
  <phoneticPr fontId="4" type="noConversion"/>
  <pageMargins left="0.75" right="0.75" top="0.27000001072883606" bottom="0.27000001072883606" header="0" footer="0"/>
  <pageSetup paperSize="9" orientation="portrait"/>
</worksheet>
</file>

<file path=xl/worksheets/sheet8.xml><?xml version="1.0" encoding="utf-8"?>
<worksheet xmlns="http://schemas.openxmlformats.org/spreadsheetml/2006/main" xmlns:r="http://schemas.openxmlformats.org/officeDocument/2006/relationships">
  <dimension ref="A1:G8"/>
  <sheetViews>
    <sheetView workbookViewId="0">
      <selection activeCell="D24" sqref="D24"/>
    </sheetView>
  </sheetViews>
  <sheetFormatPr defaultColWidth="10" defaultRowHeight="13.5"/>
  <cols>
    <col min="1" max="6" width="19.5" customWidth="1"/>
    <col min="7" max="7" width="10.25" customWidth="1"/>
  </cols>
  <sheetData>
    <row r="1" spans="1:7" ht="14.25" customHeight="1">
      <c r="A1" s="60" t="s">
        <v>193</v>
      </c>
      <c r="B1" s="60"/>
      <c r="C1" s="60"/>
      <c r="D1" s="60"/>
      <c r="E1" s="60"/>
      <c r="F1" s="60"/>
    </row>
    <row r="2" spans="1:7" ht="28.5" customHeight="1">
      <c r="A2" s="61" t="s">
        <v>194</v>
      </c>
      <c r="B2" s="61"/>
      <c r="C2" s="61"/>
      <c r="D2" s="61"/>
      <c r="E2" s="61"/>
      <c r="F2" s="61"/>
    </row>
    <row r="3" spans="1:7" ht="14.25" customHeight="1">
      <c r="A3" s="8" t="s">
        <v>195</v>
      </c>
      <c r="B3" s="62" t="s">
        <v>284</v>
      </c>
      <c r="C3" s="62"/>
      <c r="D3" s="62"/>
      <c r="E3" s="62"/>
      <c r="F3" s="2" t="s">
        <v>58</v>
      </c>
    </row>
    <row r="4" spans="1:7" ht="14.25" customHeight="1">
      <c r="A4" s="63" t="s">
        <v>196</v>
      </c>
      <c r="B4" s="63" t="s">
        <v>197</v>
      </c>
      <c r="C4" s="63" t="s">
        <v>198</v>
      </c>
      <c r="D4" s="63"/>
      <c r="E4" s="63"/>
      <c r="F4" s="63" t="s">
        <v>199</v>
      </c>
    </row>
    <row r="5" spans="1:7" ht="14.25" customHeight="1">
      <c r="A5" s="63"/>
      <c r="B5" s="63"/>
      <c r="C5" s="4" t="s">
        <v>75</v>
      </c>
      <c r="D5" s="4" t="s">
        <v>200</v>
      </c>
      <c r="E5" s="4" t="s">
        <v>201</v>
      </c>
      <c r="F5" s="63"/>
    </row>
    <row r="6" spans="1:7" ht="14.25" customHeight="1">
      <c r="A6" s="6">
        <v>42.8</v>
      </c>
      <c r="B6" s="6"/>
      <c r="C6" s="6">
        <v>41.7</v>
      </c>
      <c r="D6" s="6"/>
      <c r="E6" s="6">
        <v>41.7</v>
      </c>
      <c r="F6" s="6">
        <v>1.1200000000000001</v>
      </c>
      <c r="G6" s="3"/>
    </row>
    <row r="7" spans="1:7" ht="72.400000000000006" customHeight="1">
      <c r="A7" s="62" t="s">
        <v>202</v>
      </c>
      <c r="B7" s="62"/>
      <c r="C7" s="62"/>
      <c r="D7" s="62"/>
      <c r="E7" s="62"/>
      <c r="F7" s="62"/>
    </row>
    <row r="8" spans="1:7" ht="14.25" customHeight="1">
      <c r="A8" s="3" t="s">
        <v>95</v>
      </c>
    </row>
  </sheetData>
  <mergeCells count="8">
    <mergeCell ref="A7:F7"/>
    <mergeCell ref="A1:F1"/>
    <mergeCell ref="A2:F2"/>
    <mergeCell ref="B3:E3"/>
    <mergeCell ref="A4:A5"/>
    <mergeCell ref="B4:B5"/>
    <mergeCell ref="C4:E4"/>
    <mergeCell ref="F4:F5"/>
  </mergeCells>
  <phoneticPr fontId="4" type="noConversion"/>
  <pageMargins left="0.75" right="0.75" top="0.27000001072883606" bottom="0.27000001072883606" header="0" footer="0"/>
  <pageSetup paperSize="9" orientation="portrait"/>
</worksheet>
</file>

<file path=xl/worksheets/sheet9.xml><?xml version="1.0" encoding="utf-8"?>
<worksheet xmlns="http://schemas.openxmlformats.org/spreadsheetml/2006/main" xmlns:r="http://schemas.openxmlformats.org/officeDocument/2006/relationships">
  <dimension ref="A1:N9"/>
  <sheetViews>
    <sheetView workbookViewId="0">
      <selection activeCell="O36" sqref="O36"/>
    </sheetView>
  </sheetViews>
  <sheetFormatPr defaultColWidth="10" defaultRowHeight="13.5"/>
  <cols>
    <col min="1" max="3" width="4.125" customWidth="1"/>
    <col min="4" max="4" width="6.125" customWidth="1"/>
    <col min="5" max="5" width="20.5" customWidth="1"/>
    <col min="6" max="13" width="9.75" customWidth="1"/>
    <col min="14" max="14" width="10.25" customWidth="1"/>
    <col min="15" max="15" width="9.75" customWidth="1"/>
  </cols>
  <sheetData>
    <row r="1" spans="1:14" ht="14.25" customHeight="1">
      <c r="A1" s="60" t="s">
        <v>203</v>
      </c>
      <c r="B1" s="60"/>
      <c r="C1" s="60"/>
      <c r="D1" s="60"/>
      <c r="E1" s="60"/>
      <c r="F1" s="60"/>
      <c r="G1" s="60"/>
      <c r="H1" s="60"/>
      <c r="I1" s="60"/>
      <c r="J1" s="60"/>
      <c r="K1" s="60"/>
      <c r="L1" s="60"/>
      <c r="M1" s="60"/>
      <c r="N1" s="60"/>
    </row>
    <row r="2" spans="1:14" ht="28.5" customHeight="1">
      <c r="A2" s="61" t="s">
        <v>204</v>
      </c>
      <c r="B2" s="61"/>
      <c r="C2" s="61"/>
      <c r="D2" s="61"/>
      <c r="E2" s="61"/>
      <c r="F2" s="61"/>
      <c r="G2" s="61"/>
      <c r="H2" s="61"/>
      <c r="I2" s="61"/>
      <c r="J2" s="61"/>
      <c r="K2" s="61"/>
      <c r="L2" s="61"/>
      <c r="M2" s="61"/>
      <c r="N2" s="61"/>
    </row>
    <row r="3" spans="1:14" ht="14.25" customHeight="1">
      <c r="A3" s="76" t="s">
        <v>2</v>
      </c>
      <c r="B3" s="76"/>
      <c r="C3" s="76"/>
      <c r="D3" s="64" t="s">
        <v>284</v>
      </c>
      <c r="E3" s="64"/>
      <c r="F3" s="64"/>
      <c r="G3" s="64"/>
      <c r="H3" s="64"/>
      <c r="I3" s="64"/>
      <c r="J3" s="64"/>
      <c r="K3" s="64"/>
      <c r="L3" s="64"/>
      <c r="M3" s="64"/>
      <c r="N3" s="2" t="s">
        <v>58</v>
      </c>
    </row>
    <row r="4" spans="1:14" ht="14.25" customHeight="1">
      <c r="A4" s="63" t="s">
        <v>79</v>
      </c>
      <c r="B4" s="63"/>
      <c r="C4" s="63"/>
      <c r="D4" s="63" t="s">
        <v>80</v>
      </c>
      <c r="E4" s="63" t="s">
        <v>81</v>
      </c>
      <c r="F4" s="63" t="s">
        <v>63</v>
      </c>
      <c r="G4" s="63" t="s">
        <v>82</v>
      </c>
      <c r="H4" s="63"/>
      <c r="I4" s="63"/>
      <c r="J4" s="63"/>
      <c r="K4" s="63"/>
      <c r="L4" s="63" t="s">
        <v>83</v>
      </c>
      <c r="M4" s="63"/>
      <c r="N4" s="63"/>
    </row>
    <row r="5" spans="1:14" ht="14.25" customHeight="1">
      <c r="A5" s="63"/>
      <c r="B5" s="63"/>
      <c r="C5" s="63"/>
      <c r="D5" s="63"/>
      <c r="E5" s="63"/>
      <c r="F5" s="63"/>
      <c r="G5" s="63" t="s">
        <v>75</v>
      </c>
      <c r="H5" s="63" t="s">
        <v>84</v>
      </c>
      <c r="I5" s="63"/>
      <c r="J5" s="63" t="s">
        <v>85</v>
      </c>
      <c r="K5" s="63"/>
      <c r="L5" s="63" t="s">
        <v>75</v>
      </c>
      <c r="M5" s="63" t="s">
        <v>86</v>
      </c>
      <c r="N5" s="63" t="s">
        <v>87</v>
      </c>
    </row>
    <row r="6" spans="1:14" ht="33.950000000000003" customHeight="1">
      <c r="A6" s="4" t="s">
        <v>88</v>
      </c>
      <c r="B6" s="4" t="s">
        <v>89</v>
      </c>
      <c r="C6" s="4" t="s">
        <v>90</v>
      </c>
      <c r="D6" s="63"/>
      <c r="E6" s="63"/>
      <c r="F6" s="63"/>
      <c r="G6" s="63"/>
      <c r="H6" s="4" t="s">
        <v>91</v>
      </c>
      <c r="I6" s="4" t="s">
        <v>92</v>
      </c>
      <c r="J6" s="4" t="s">
        <v>93</v>
      </c>
      <c r="K6" s="4" t="s">
        <v>94</v>
      </c>
      <c r="L6" s="63"/>
      <c r="M6" s="63"/>
      <c r="N6" s="63"/>
    </row>
    <row r="7" spans="1:14" ht="14.25" customHeight="1">
      <c r="A7" s="4" t="s">
        <v>95</v>
      </c>
      <c r="B7" s="4"/>
      <c r="C7" s="4"/>
      <c r="D7" s="4"/>
      <c r="E7" s="4" t="s">
        <v>63</v>
      </c>
      <c r="F7" s="6"/>
      <c r="G7" s="6"/>
      <c r="H7" s="6"/>
      <c r="I7" s="6"/>
      <c r="J7" s="6"/>
      <c r="K7" s="6"/>
      <c r="L7" s="6"/>
      <c r="M7" s="6"/>
      <c r="N7" s="6"/>
    </row>
    <row r="8" spans="1:14" ht="14.25" customHeight="1">
      <c r="A8" s="7"/>
      <c r="B8" s="7"/>
      <c r="C8" s="7"/>
      <c r="D8" s="7"/>
      <c r="E8" s="7"/>
      <c r="F8" s="6"/>
      <c r="G8" s="6"/>
      <c r="H8" s="6"/>
      <c r="I8" s="6"/>
      <c r="J8" s="6"/>
      <c r="K8" s="6"/>
      <c r="L8" s="6"/>
      <c r="M8" s="6"/>
      <c r="N8" s="6"/>
    </row>
    <row r="9" spans="1:14" ht="14.25" customHeight="1">
      <c r="A9" s="7"/>
      <c r="B9" s="7"/>
      <c r="C9" s="7"/>
      <c r="D9" s="7"/>
      <c r="E9" s="7"/>
      <c r="F9" s="6"/>
      <c r="G9" s="6"/>
      <c r="H9" s="6"/>
      <c r="I9" s="6"/>
      <c r="J9" s="6"/>
      <c r="K9" s="6"/>
      <c r="L9" s="6"/>
      <c r="M9" s="6"/>
      <c r="N9" s="6"/>
    </row>
  </sheetData>
  <mergeCells count="16">
    <mergeCell ref="A1:N1"/>
    <mergeCell ref="A2:N2"/>
    <mergeCell ref="A3:C3"/>
    <mergeCell ref="D3:M3"/>
    <mergeCell ref="A4:C5"/>
    <mergeCell ref="D4:D6"/>
    <mergeCell ref="E4:E6"/>
    <mergeCell ref="F4:F6"/>
    <mergeCell ref="G4:K4"/>
    <mergeCell ref="L4:N4"/>
    <mergeCell ref="G5:G6"/>
    <mergeCell ref="H5:I5"/>
    <mergeCell ref="J5:K5"/>
    <mergeCell ref="L5:L6"/>
    <mergeCell ref="M5:M6"/>
    <mergeCell ref="N5:N6"/>
  </mergeCells>
  <phoneticPr fontId="4" type="noConversion"/>
  <pageMargins left="0.75" right="0.75" top="0.26899999380111694" bottom="0.26899999380111694"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1_2022年部门收支预算表</vt:lpstr>
      <vt:lpstr>2_2022年部门收入预算表</vt:lpstr>
      <vt:lpstr>3_2022年部门支出预算表</vt:lpstr>
      <vt:lpstr>4_2022年财政拨款收支预算表</vt:lpstr>
      <vt:lpstr>5_2022年一般公共预算支出预算表</vt:lpstr>
      <vt:lpstr>6_一般公共预算基本支出表</vt:lpstr>
      <vt:lpstr>7_2022年支出经济分类汇总表</vt:lpstr>
      <vt:lpstr>8_2022年一般公共预算“三公”经费预算表</vt:lpstr>
      <vt:lpstr>9_2022年政府性基金支出预算表</vt:lpstr>
      <vt:lpstr>10_项目支出预算表</vt:lpstr>
      <vt:lpstr>11_本级部门（单位）整体绩效目标表</vt:lpstr>
      <vt:lpstr>12_2022年度本级部门预算项目绩效目标汇总表</vt:lpstr>
      <vt:lpstr>13_国有资本经营预算</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dreamsummit</cp:lastModifiedBy>
  <dcterms:created xsi:type="dcterms:W3CDTF">2022-07-19T09:23:31Z</dcterms:created>
  <dcterms:modified xsi:type="dcterms:W3CDTF">2022-06-02T07:53:58Z</dcterms:modified>
</cp:coreProperties>
</file>